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第９６回\各県陸上競技協会配布資料\"/>
    </mc:Choice>
  </mc:AlternateContent>
  <xr:revisionPtr revIDLastSave="0" documentId="13_ncr:1_{22FB85ED-8BD2-45BC-801B-18B02FB6851D}" xr6:coauthVersionLast="47" xr6:coauthVersionMax="47" xr10:uidLastSave="{00000000-0000-0000-0000-000000000000}"/>
  <bookViews>
    <workbookView xWindow="-120" yWindow="-120" windowWidth="20730" windowHeight="11160" tabRatio="757" xr2:uid="{00000000-000D-0000-FFFF-FFFF00000000}"/>
  </bookViews>
  <sheets>
    <sheet name="記入の仕方" sheetId="8" r:id="rId1"/>
    <sheet name="①申込一覧表A(男子)" sheetId="1" r:id="rId2"/>
    <sheet name="②申込一覧表A(女子)" sheetId="6" r:id="rId3"/>
    <sheet name="③プログラム・参加料申込" sheetId="10" r:id="rId4"/>
    <sheet name="種目コード" sheetId="2" r:id="rId5"/>
  </sheets>
  <definedNames>
    <definedName name="_xlnm._FilterDatabase" localSheetId="4" hidden="1">種目コード!$D$1:$H$212</definedName>
    <definedName name="dennwa">種目コード!$D$1:$G$227</definedName>
    <definedName name="gakkou">種目コード!$D$1:$E$227</definedName>
    <definedName name="gunshikoumei">種目コード!$I$2:$I$214</definedName>
    <definedName name="jyuusyo">種目コード!$D$1:$F$227</definedName>
    <definedName name="komon">種目コード!$D$1:$I$214</definedName>
    <definedName name="koodo">種目コード!$D$1:$H$214</definedName>
    <definedName name="koucyo">種目コード!$D$1:$I$214</definedName>
    <definedName name="kyougi">種目コード!$A$1:$B$137</definedName>
    <definedName name="_xlnm.Print_Area" localSheetId="1">'①申込一覧表A(男子)'!$A$1:$Z$208</definedName>
    <definedName name="_xlnm.Print_Area" localSheetId="2">'②申込一覧表A(女子)'!$A$1:$Z$208</definedName>
    <definedName name="_xlnm.Print_Area" localSheetId="0">記入の仕方!$A$1:$Z$75</definedName>
    <definedName name="_xlnm.Print_Titles" localSheetId="1">'①申込一覧表A(男子)'!$1:$5</definedName>
    <definedName name="_xlnm.Print_Titles" localSheetId="2">'②申込一覧表A(女子)'!$1:$5</definedName>
    <definedName name="県名">種目コード!$D$2:$E$8</definedName>
    <definedName name="女子種目">種目コード!$A$22:$B$41</definedName>
    <definedName name="男子種目">種目コード!$A$2:$B$21</definedName>
  </definedNames>
  <calcPr calcId="191029"/>
</workbook>
</file>

<file path=xl/calcChain.xml><?xml version="1.0" encoding="utf-8"?>
<calcChain xmlns="http://schemas.openxmlformats.org/spreadsheetml/2006/main">
  <c r="L8" i="8" l="1"/>
  <c r="R205" i="8"/>
  <c r="O205" i="8"/>
  <c r="L205" i="8"/>
  <c r="R204" i="8"/>
  <c r="O204" i="8"/>
  <c r="L204" i="8"/>
  <c r="R203" i="8"/>
  <c r="O203" i="8"/>
  <c r="L203" i="8"/>
  <c r="R202" i="8"/>
  <c r="O202" i="8"/>
  <c r="L202" i="8"/>
  <c r="R201" i="8"/>
  <c r="O201" i="8"/>
  <c r="L201" i="8"/>
  <c r="R200" i="8"/>
  <c r="O200" i="8"/>
  <c r="L200" i="8"/>
  <c r="R199" i="8"/>
  <c r="O199" i="8"/>
  <c r="L199" i="8"/>
  <c r="R198" i="8"/>
  <c r="O198" i="8"/>
  <c r="L198" i="8"/>
  <c r="R197" i="8"/>
  <c r="O197" i="8"/>
  <c r="L197" i="8"/>
  <c r="R196" i="8"/>
  <c r="O196" i="8"/>
  <c r="L196" i="8"/>
  <c r="R195" i="8"/>
  <c r="O195" i="8"/>
  <c r="L195" i="8"/>
  <c r="R194" i="8"/>
  <c r="O194" i="8"/>
  <c r="L194" i="8"/>
  <c r="R193" i="8"/>
  <c r="O193" i="8"/>
  <c r="L193" i="8"/>
  <c r="R192" i="8"/>
  <c r="O192" i="8"/>
  <c r="L192" i="8"/>
  <c r="R191" i="8"/>
  <c r="O191" i="8"/>
  <c r="L191" i="8"/>
  <c r="R190" i="8"/>
  <c r="O190" i="8"/>
  <c r="L190" i="8"/>
  <c r="R189" i="8"/>
  <c r="O189" i="8"/>
  <c r="L189" i="8"/>
  <c r="R188" i="8"/>
  <c r="O188" i="8"/>
  <c r="L188" i="8"/>
  <c r="R187" i="8"/>
  <c r="O187" i="8"/>
  <c r="L187" i="8"/>
  <c r="R186" i="8"/>
  <c r="O186" i="8"/>
  <c r="L186" i="8"/>
  <c r="R185" i="8"/>
  <c r="O185" i="8"/>
  <c r="L185" i="8"/>
  <c r="R184" i="8"/>
  <c r="O184" i="8"/>
  <c r="L184" i="8"/>
  <c r="R183" i="8"/>
  <c r="O183" i="8"/>
  <c r="L183" i="8"/>
  <c r="R182" i="8"/>
  <c r="O182" i="8"/>
  <c r="L182" i="8"/>
  <c r="R181" i="8"/>
  <c r="O181" i="8"/>
  <c r="L181" i="8"/>
  <c r="R180" i="8"/>
  <c r="O180" i="8"/>
  <c r="L180" i="8"/>
  <c r="R179" i="8"/>
  <c r="O179" i="8"/>
  <c r="L179" i="8"/>
  <c r="R178" i="8"/>
  <c r="O178" i="8"/>
  <c r="L178" i="8"/>
  <c r="R177" i="8"/>
  <c r="O177" i="8"/>
  <c r="L177" i="8"/>
  <c r="R176" i="8"/>
  <c r="O176" i="8"/>
  <c r="L176" i="8"/>
  <c r="R175" i="8"/>
  <c r="O175" i="8"/>
  <c r="L175" i="8"/>
  <c r="R174" i="8"/>
  <c r="O174" i="8"/>
  <c r="L174" i="8"/>
  <c r="R173" i="8"/>
  <c r="O173" i="8"/>
  <c r="L173" i="8"/>
  <c r="R172" i="8"/>
  <c r="O172" i="8"/>
  <c r="L172" i="8"/>
  <c r="R171" i="8"/>
  <c r="O171" i="8"/>
  <c r="L171" i="8"/>
  <c r="R170" i="8"/>
  <c r="O170" i="8"/>
  <c r="L170" i="8"/>
  <c r="R169" i="8"/>
  <c r="O169" i="8"/>
  <c r="L169" i="8"/>
  <c r="R168" i="8"/>
  <c r="O168" i="8"/>
  <c r="L168" i="8"/>
  <c r="R167" i="8"/>
  <c r="O167" i="8"/>
  <c r="L167" i="8"/>
  <c r="R166" i="8"/>
  <c r="O166" i="8"/>
  <c r="L166" i="8"/>
  <c r="R165" i="8"/>
  <c r="O165" i="8"/>
  <c r="L165" i="8"/>
  <c r="R164" i="8"/>
  <c r="O164" i="8"/>
  <c r="L164" i="8"/>
  <c r="R163" i="8"/>
  <c r="O163" i="8"/>
  <c r="L163" i="8"/>
  <c r="R162" i="8"/>
  <c r="O162" i="8"/>
  <c r="L162" i="8"/>
  <c r="R161" i="8"/>
  <c r="O161" i="8"/>
  <c r="L161" i="8"/>
  <c r="R160" i="8"/>
  <c r="O160" i="8"/>
  <c r="L160" i="8"/>
  <c r="R159" i="8"/>
  <c r="O159" i="8"/>
  <c r="L159" i="8"/>
  <c r="R158" i="8"/>
  <c r="O158" i="8"/>
  <c r="L158" i="8"/>
  <c r="R157" i="8"/>
  <c r="O157" i="8"/>
  <c r="L157" i="8"/>
  <c r="R156" i="8"/>
  <c r="O156" i="8"/>
  <c r="L156" i="8"/>
  <c r="R155" i="8"/>
  <c r="O155" i="8"/>
  <c r="L155" i="8"/>
  <c r="R154" i="8"/>
  <c r="O154" i="8"/>
  <c r="L154" i="8"/>
  <c r="R153" i="8"/>
  <c r="O153" i="8"/>
  <c r="L153" i="8"/>
  <c r="R152" i="8"/>
  <c r="O152" i="8"/>
  <c r="L152" i="8"/>
  <c r="R151" i="8"/>
  <c r="O151" i="8"/>
  <c r="L151" i="8"/>
  <c r="R150" i="8"/>
  <c r="O150" i="8"/>
  <c r="L150" i="8"/>
  <c r="R149" i="8"/>
  <c r="O149" i="8"/>
  <c r="L149" i="8"/>
  <c r="R148" i="8"/>
  <c r="O148" i="8"/>
  <c r="L148" i="8"/>
  <c r="R147" i="8"/>
  <c r="O147" i="8"/>
  <c r="L147" i="8"/>
  <c r="R146" i="8"/>
  <c r="O146" i="8"/>
  <c r="L146" i="8"/>
  <c r="R145" i="8"/>
  <c r="O145" i="8"/>
  <c r="L145" i="8"/>
  <c r="R144" i="8"/>
  <c r="O144" i="8"/>
  <c r="L144" i="8"/>
  <c r="R143" i="8"/>
  <c r="O143" i="8"/>
  <c r="L143" i="8"/>
  <c r="R142" i="8"/>
  <c r="O142" i="8"/>
  <c r="L142" i="8"/>
  <c r="R141" i="8"/>
  <c r="O141" i="8"/>
  <c r="L141" i="8"/>
  <c r="R140" i="8"/>
  <c r="O140" i="8"/>
  <c r="L140" i="8"/>
  <c r="R139" i="8"/>
  <c r="O139" i="8"/>
  <c r="L139" i="8"/>
  <c r="R138" i="8"/>
  <c r="O138" i="8"/>
  <c r="L138" i="8"/>
  <c r="R137" i="8"/>
  <c r="O137" i="8"/>
  <c r="L137" i="8"/>
  <c r="R136" i="8"/>
  <c r="O136" i="8"/>
  <c r="L136" i="8"/>
  <c r="R135" i="8"/>
  <c r="O135" i="8"/>
  <c r="L135" i="8"/>
  <c r="R134" i="8"/>
  <c r="O134" i="8"/>
  <c r="L134" i="8"/>
  <c r="R133" i="8"/>
  <c r="O133" i="8"/>
  <c r="L133" i="8"/>
  <c r="R132" i="8"/>
  <c r="O132" i="8"/>
  <c r="L132" i="8"/>
  <c r="R131" i="8"/>
  <c r="O131" i="8"/>
  <c r="L131" i="8"/>
  <c r="R130" i="8"/>
  <c r="O130" i="8"/>
  <c r="L130" i="8"/>
  <c r="R129" i="8"/>
  <c r="O129" i="8"/>
  <c r="L129" i="8"/>
  <c r="R128" i="8"/>
  <c r="O128" i="8"/>
  <c r="L128" i="8"/>
  <c r="R127" i="8"/>
  <c r="O127" i="8"/>
  <c r="L127" i="8"/>
  <c r="R126" i="8"/>
  <c r="O126" i="8"/>
  <c r="L126" i="8"/>
  <c r="R125" i="8"/>
  <c r="O125" i="8"/>
  <c r="L125" i="8"/>
  <c r="R124" i="8"/>
  <c r="O124" i="8"/>
  <c r="L124" i="8"/>
  <c r="R123" i="8"/>
  <c r="O123" i="8"/>
  <c r="L123" i="8"/>
  <c r="R122" i="8"/>
  <c r="O122" i="8"/>
  <c r="L122" i="8"/>
  <c r="R121" i="8"/>
  <c r="O121" i="8"/>
  <c r="L121" i="8"/>
  <c r="R120" i="8"/>
  <c r="O120" i="8"/>
  <c r="L120" i="8"/>
  <c r="R119" i="8"/>
  <c r="O119" i="8"/>
  <c r="L119" i="8"/>
  <c r="R118" i="8"/>
  <c r="O118" i="8"/>
  <c r="L118" i="8"/>
  <c r="R117" i="8"/>
  <c r="O117" i="8"/>
  <c r="L117" i="8"/>
  <c r="R116" i="8"/>
  <c r="O116" i="8"/>
  <c r="L116" i="8"/>
  <c r="R115" i="8"/>
  <c r="O115" i="8"/>
  <c r="L115" i="8"/>
  <c r="R114" i="8"/>
  <c r="O114" i="8"/>
  <c r="L114" i="8"/>
  <c r="R113" i="8"/>
  <c r="O113" i="8"/>
  <c r="L113" i="8"/>
  <c r="R112" i="8"/>
  <c r="O112" i="8"/>
  <c r="L112" i="8"/>
  <c r="R111" i="8"/>
  <c r="O111" i="8"/>
  <c r="L111" i="8"/>
  <c r="R110" i="8"/>
  <c r="O110" i="8"/>
  <c r="L110" i="8"/>
  <c r="R109" i="8"/>
  <c r="O109" i="8"/>
  <c r="L109" i="8"/>
  <c r="R108" i="8"/>
  <c r="O108" i="8"/>
  <c r="L108" i="8"/>
  <c r="R107" i="8"/>
  <c r="O107" i="8"/>
  <c r="L107" i="8"/>
  <c r="R106" i="8"/>
  <c r="O106" i="8"/>
  <c r="L106" i="8"/>
  <c r="R105" i="8"/>
  <c r="O105" i="8"/>
  <c r="L105" i="8"/>
  <c r="R104" i="8"/>
  <c r="O104" i="8"/>
  <c r="L104" i="8"/>
  <c r="R103" i="8"/>
  <c r="O103" i="8"/>
  <c r="L103" i="8"/>
  <c r="R102" i="8"/>
  <c r="O102" i="8"/>
  <c r="L102" i="8"/>
  <c r="R101" i="8"/>
  <c r="O101" i="8"/>
  <c r="L101" i="8"/>
  <c r="R100" i="8"/>
  <c r="O100" i="8"/>
  <c r="L100" i="8"/>
  <c r="R99" i="8"/>
  <c r="O99" i="8"/>
  <c r="L99" i="8"/>
  <c r="R98" i="8"/>
  <c r="O98" i="8"/>
  <c r="L98" i="8"/>
  <c r="R97" i="8"/>
  <c r="O97" i="8"/>
  <c r="L97" i="8"/>
  <c r="R96" i="8"/>
  <c r="O96" i="8"/>
  <c r="L96" i="8"/>
  <c r="R95" i="8"/>
  <c r="O95" i="8"/>
  <c r="L95" i="8"/>
  <c r="R94" i="8"/>
  <c r="O94" i="8"/>
  <c r="L94" i="8"/>
  <c r="R93" i="8"/>
  <c r="O93" i="8"/>
  <c r="L93" i="8"/>
  <c r="R92" i="8"/>
  <c r="O92" i="8"/>
  <c r="L92" i="8"/>
  <c r="R91" i="8"/>
  <c r="O91" i="8"/>
  <c r="L91" i="8"/>
  <c r="R90" i="8"/>
  <c r="O90" i="8"/>
  <c r="L90" i="8"/>
  <c r="R89" i="8"/>
  <c r="O89" i="8"/>
  <c r="L89" i="8"/>
  <c r="R88" i="8"/>
  <c r="O88" i="8"/>
  <c r="L88" i="8"/>
  <c r="R87" i="8"/>
  <c r="O87" i="8"/>
  <c r="L87" i="8"/>
  <c r="R86" i="8"/>
  <c r="O86" i="8"/>
  <c r="L86" i="8"/>
  <c r="R85" i="8"/>
  <c r="O85" i="8"/>
  <c r="L85" i="8"/>
  <c r="R84" i="8"/>
  <c r="O84" i="8"/>
  <c r="L84" i="8"/>
  <c r="R83" i="8"/>
  <c r="O83" i="8"/>
  <c r="L83" i="8"/>
  <c r="R82" i="8"/>
  <c r="O82" i="8"/>
  <c r="L82" i="8"/>
  <c r="R81" i="8"/>
  <c r="O81" i="8"/>
  <c r="L81" i="8"/>
  <c r="R80" i="8"/>
  <c r="O80" i="8"/>
  <c r="L80" i="8"/>
  <c r="R79" i="8"/>
  <c r="O79" i="8"/>
  <c r="L79" i="8"/>
  <c r="R78" i="8"/>
  <c r="O78" i="8"/>
  <c r="L78" i="8"/>
  <c r="R77" i="8"/>
  <c r="O77" i="8"/>
  <c r="L77" i="8"/>
  <c r="R76" i="8"/>
  <c r="O76" i="8"/>
  <c r="L76" i="8"/>
  <c r="R75" i="8"/>
  <c r="O75" i="8"/>
  <c r="L75" i="8"/>
  <c r="R74" i="8"/>
  <c r="O74" i="8"/>
  <c r="L74" i="8"/>
  <c r="R73" i="8"/>
  <c r="O73" i="8"/>
  <c r="L73" i="8"/>
  <c r="R72" i="8"/>
  <c r="O72" i="8"/>
  <c r="L72" i="8"/>
  <c r="R71" i="8"/>
  <c r="O71" i="8"/>
  <c r="L71" i="8"/>
  <c r="R70" i="8"/>
  <c r="O70" i="8"/>
  <c r="L70" i="8"/>
  <c r="R69" i="8"/>
  <c r="O69" i="8"/>
  <c r="L69" i="8"/>
  <c r="R68" i="8"/>
  <c r="O68" i="8"/>
  <c r="L68" i="8"/>
  <c r="R67" i="8"/>
  <c r="O67" i="8"/>
  <c r="L67" i="8"/>
  <c r="R66" i="8"/>
  <c r="O66" i="8"/>
  <c r="L66" i="8"/>
  <c r="R65" i="8"/>
  <c r="O65" i="8"/>
  <c r="L65" i="8"/>
  <c r="R64" i="8"/>
  <c r="O64" i="8"/>
  <c r="L64" i="8"/>
  <c r="R63" i="8"/>
  <c r="O63" i="8"/>
  <c r="L63" i="8"/>
  <c r="R62" i="8"/>
  <c r="O62" i="8"/>
  <c r="L62" i="8"/>
  <c r="R61" i="8"/>
  <c r="O61" i="8"/>
  <c r="L61" i="8"/>
  <c r="R60" i="8"/>
  <c r="O60" i="8"/>
  <c r="L60" i="8"/>
  <c r="R59" i="8"/>
  <c r="O59" i="8"/>
  <c r="L59" i="8"/>
  <c r="R58" i="8"/>
  <c r="O58" i="8"/>
  <c r="L58" i="8"/>
  <c r="R57" i="8"/>
  <c r="O57" i="8"/>
  <c r="L57" i="8"/>
  <c r="R56" i="8"/>
  <c r="O56" i="8"/>
  <c r="L56" i="8"/>
  <c r="R55" i="8"/>
  <c r="O55" i="8"/>
  <c r="L55" i="8"/>
  <c r="R54" i="8"/>
  <c r="O54" i="8"/>
  <c r="L54" i="8"/>
  <c r="R53" i="8"/>
  <c r="O53" i="8"/>
  <c r="L53" i="8"/>
  <c r="R52" i="8"/>
  <c r="O52" i="8"/>
  <c r="L52" i="8"/>
  <c r="R51" i="8"/>
  <c r="O51" i="8"/>
  <c r="L51" i="8"/>
  <c r="R50" i="8"/>
  <c r="O50" i="8"/>
  <c r="L50" i="8"/>
  <c r="R49" i="8"/>
  <c r="O49" i="8"/>
  <c r="L49" i="8"/>
  <c r="R48" i="8"/>
  <c r="O48" i="8"/>
  <c r="L48" i="8"/>
  <c r="R47" i="8"/>
  <c r="O47" i="8"/>
  <c r="L47" i="8"/>
  <c r="R46" i="8"/>
  <c r="O46" i="8"/>
  <c r="L46" i="8"/>
  <c r="R45" i="8"/>
  <c r="O45" i="8"/>
  <c r="L45" i="8"/>
  <c r="R44" i="8"/>
  <c r="O44" i="8"/>
  <c r="L44" i="8"/>
  <c r="R43" i="8"/>
  <c r="O43" i="8"/>
  <c r="L43" i="8"/>
  <c r="R42" i="8"/>
  <c r="O42" i="8"/>
  <c r="L42" i="8"/>
  <c r="R41" i="8"/>
  <c r="O41" i="8"/>
  <c r="L41" i="8"/>
  <c r="R40" i="8"/>
  <c r="O40" i="8"/>
  <c r="L40" i="8"/>
  <c r="R39" i="8"/>
  <c r="O39" i="8"/>
  <c r="L39" i="8"/>
  <c r="R38" i="8"/>
  <c r="O38" i="8"/>
  <c r="L38" i="8"/>
  <c r="R37" i="8"/>
  <c r="O37" i="8"/>
  <c r="L37" i="8"/>
  <c r="R36" i="8"/>
  <c r="O36" i="8"/>
  <c r="L36" i="8"/>
  <c r="R35" i="8"/>
  <c r="O35" i="8"/>
  <c r="L35" i="8"/>
  <c r="R34" i="8"/>
  <c r="O34" i="8"/>
  <c r="L34" i="8"/>
  <c r="R33" i="8"/>
  <c r="O33" i="8"/>
  <c r="L33" i="8"/>
  <c r="R32" i="8"/>
  <c r="O32" i="8"/>
  <c r="L32" i="8"/>
  <c r="R31" i="8"/>
  <c r="O31" i="8"/>
  <c r="L31" i="8"/>
  <c r="R30" i="8"/>
  <c r="O30" i="8"/>
  <c r="L30" i="8"/>
  <c r="R29" i="8"/>
  <c r="O29" i="8"/>
  <c r="L29" i="8"/>
  <c r="R28" i="8"/>
  <c r="O28" i="8"/>
  <c r="L28" i="8"/>
  <c r="R27" i="8"/>
  <c r="O27" i="8"/>
  <c r="L27" i="8"/>
  <c r="R26" i="8"/>
  <c r="O26" i="8"/>
  <c r="L26" i="8"/>
  <c r="R25" i="8"/>
  <c r="O25" i="8"/>
  <c r="L25" i="8"/>
  <c r="R24" i="8"/>
  <c r="O24" i="8"/>
  <c r="L24" i="8"/>
  <c r="R23" i="8"/>
  <c r="O23" i="8"/>
  <c r="L23" i="8"/>
  <c r="R22" i="8"/>
  <c r="O22" i="8"/>
  <c r="L22" i="8"/>
  <c r="R21" i="8"/>
  <c r="O21" i="8"/>
  <c r="L21" i="8"/>
  <c r="R20" i="8"/>
  <c r="O20" i="8"/>
  <c r="L20" i="8"/>
  <c r="R19" i="8"/>
  <c r="O19" i="8"/>
  <c r="L19" i="8"/>
  <c r="R18" i="8"/>
  <c r="O18" i="8"/>
  <c r="L18" i="8"/>
  <c r="R17" i="8"/>
  <c r="O17" i="8"/>
  <c r="L17" i="8"/>
  <c r="R16" i="8"/>
  <c r="O16" i="8"/>
  <c r="L16" i="8"/>
  <c r="R15" i="8"/>
  <c r="O15" i="8"/>
  <c r="L15" i="8"/>
  <c r="R14" i="8"/>
  <c r="O14" i="8"/>
  <c r="L14" i="8"/>
  <c r="R13" i="8"/>
  <c r="O13" i="8"/>
  <c r="L13" i="8"/>
  <c r="R12" i="8"/>
  <c r="O12" i="8"/>
  <c r="L12" i="8"/>
  <c r="R11" i="8"/>
  <c r="O11" i="8"/>
  <c r="L11" i="8"/>
  <c r="R10" i="8"/>
  <c r="O10" i="8"/>
  <c r="L10" i="8"/>
  <c r="R9" i="8"/>
  <c r="O9" i="8"/>
  <c r="L9" i="8"/>
  <c r="R8" i="8"/>
  <c r="O8" i="8"/>
  <c r="R7" i="8"/>
  <c r="O7" i="8"/>
  <c r="L7" i="8"/>
  <c r="R6" i="8"/>
  <c r="O6" i="8"/>
  <c r="L6" i="8"/>
  <c r="R205" i="6"/>
  <c r="O205" i="6"/>
  <c r="L205" i="6"/>
  <c r="R204" i="6"/>
  <c r="O204" i="6"/>
  <c r="L204" i="6"/>
  <c r="R203" i="6"/>
  <c r="O203" i="6"/>
  <c r="L203" i="6"/>
  <c r="R202" i="6"/>
  <c r="O202" i="6"/>
  <c r="L202" i="6"/>
  <c r="R201" i="6"/>
  <c r="O201" i="6"/>
  <c r="L201" i="6"/>
  <c r="R200" i="6"/>
  <c r="O200" i="6"/>
  <c r="L200" i="6"/>
  <c r="R199" i="6"/>
  <c r="O199" i="6"/>
  <c r="L199" i="6"/>
  <c r="R198" i="6"/>
  <c r="O198" i="6"/>
  <c r="L198" i="6"/>
  <c r="R197" i="6"/>
  <c r="O197" i="6"/>
  <c r="L197" i="6"/>
  <c r="R196" i="6"/>
  <c r="O196" i="6"/>
  <c r="L196" i="6"/>
  <c r="R195" i="6"/>
  <c r="O195" i="6"/>
  <c r="L195" i="6"/>
  <c r="R194" i="6"/>
  <c r="O194" i="6"/>
  <c r="L194" i="6"/>
  <c r="R193" i="6"/>
  <c r="O193" i="6"/>
  <c r="L193" i="6"/>
  <c r="R192" i="6"/>
  <c r="O192" i="6"/>
  <c r="L192" i="6"/>
  <c r="R191" i="6"/>
  <c r="O191" i="6"/>
  <c r="L191" i="6"/>
  <c r="R190" i="6"/>
  <c r="O190" i="6"/>
  <c r="L190" i="6"/>
  <c r="R189" i="6"/>
  <c r="O189" i="6"/>
  <c r="L189" i="6"/>
  <c r="R188" i="6"/>
  <c r="O188" i="6"/>
  <c r="L188" i="6"/>
  <c r="R187" i="6"/>
  <c r="O187" i="6"/>
  <c r="L187" i="6"/>
  <c r="R186" i="6"/>
  <c r="O186" i="6"/>
  <c r="L186" i="6"/>
  <c r="R185" i="6"/>
  <c r="O185" i="6"/>
  <c r="L185" i="6"/>
  <c r="R184" i="6"/>
  <c r="O184" i="6"/>
  <c r="L184" i="6"/>
  <c r="R183" i="6"/>
  <c r="O183" i="6"/>
  <c r="L183" i="6"/>
  <c r="R182" i="6"/>
  <c r="O182" i="6"/>
  <c r="L182" i="6"/>
  <c r="R181" i="6"/>
  <c r="O181" i="6"/>
  <c r="L181" i="6"/>
  <c r="R180" i="6"/>
  <c r="O180" i="6"/>
  <c r="L180" i="6"/>
  <c r="R179" i="6"/>
  <c r="O179" i="6"/>
  <c r="L179" i="6"/>
  <c r="R178" i="6"/>
  <c r="O178" i="6"/>
  <c r="L178" i="6"/>
  <c r="R177" i="6"/>
  <c r="O177" i="6"/>
  <c r="L177" i="6"/>
  <c r="R176" i="6"/>
  <c r="O176" i="6"/>
  <c r="L176" i="6"/>
  <c r="R175" i="6"/>
  <c r="O175" i="6"/>
  <c r="L175" i="6"/>
  <c r="R174" i="6"/>
  <c r="O174" i="6"/>
  <c r="L174" i="6"/>
  <c r="R173" i="6"/>
  <c r="O173" i="6"/>
  <c r="L173" i="6"/>
  <c r="R172" i="6"/>
  <c r="O172" i="6"/>
  <c r="L172" i="6"/>
  <c r="R171" i="6"/>
  <c r="O171" i="6"/>
  <c r="L171" i="6"/>
  <c r="R170" i="6"/>
  <c r="O170" i="6"/>
  <c r="L170" i="6"/>
  <c r="R169" i="6"/>
  <c r="O169" i="6"/>
  <c r="L169" i="6"/>
  <c r="R168" i="6"/>
  <c r="O168" i="6"/>
  <c r="L168" i="6"/>
  <c r="R167" i="6"/>
  <c r="O167" i="6"/>
  <c r="L167" i="6"/>
  <c r="R166" i="6"/>
  <c r="O166" i="6"/>
  <c r="L166" i="6"/>
  <c r="R165" i="6"/>
  <c r="O165" i="6"/>
  <c r="L165" i="6"/>
  <c r="R164" i="6"/>
  <c r="O164" i="6"/>
  <c r="L164" i="6"/>
  <c r="R163" i="6"/>
  <c r="O163" i="6"/>
  <c r="L163" i="6"/>
  <c r="R162" i="6"/>
  <c r="O162" i="6"/>
  <c r="L162" i="6"/>
  <c r="R161" i="6"/>
  <c r="O161" i="6"/>
  <c r="L161" i="6"/>
  <c r="R160" i="6"/>
  <c r="O160" i="6"/>
  <c r="L160" i="6"/>
  <c r="R159" i="6"/>
  <c r="O159" i="6"/>
  <c r="L159" i="6"/>
  <c r="R158" i="6"/>
  <c r="O158" i="6"/>
  <c r="L158" i="6"/>
  <c r="R157" i="6"/>
  <c r="O157" i="6"/>
  <c r="L157" i="6"/>
  <c r="R156" i="6"/>
  <c r="O156" i="6"/>
  <c r="L156" i="6"/>
  <c r="R155" i="6"/>
  <c r="O155" i="6"/>
  <c r="L155" i="6"/>
  <c r="R154" i="6"/>
  <c r="O154" i="6"/>
  <c r="L154" i="6"/>
  <c r="R153" i="6"/>
  <c r="O153" i="6"/>
  <c r="L153" i="6"/>
  <c r="R152" i="6"/>
  <c r="O152" i="6"/>
  <c r="L152" i="6"/>
  <c r="R151" i="6"/>
  <c r="O151" i="6"/>
  <c r="L151" i="6"/>
  <c r="R150" i="6"/>
  <c r="O150" i="6"/>
  <c r="L150" i="6"/>
  <c r="R149" i="6"/>
  <c r="O149" i="6"/>
  <c r="L149" i="6"/>
  <c r="R148" i="6"/>
  <c r="O148" i="6"/>
  <c r="L148" i="6"/>
  <c r="R147" i="6"/>
  <c r="O147" i="6"/>
  <c r="L147" i="6"/>
  <c r="R146" i="6"/>
  <c r="O146" i="6"/>
  <c r="L146" i="6"/>
  <c r="R145" i="6"/>
  <c r="O145" i="6"/>
  <c r="L145" i="6"/>
  <c r="R144" i="6"/>
  <c r="O144" i="6"/>
  <c r="L144" i="6"/>
  <c r="R143" i="6"/>
  <c r="O143" i="6"/>
  <c r="L143" i="6"/>
  <c r="R142" i="6"/>
  <c r="O142" i="6"/>
  <c r="L142" i="6"/>
  <c r="R141" i="6"/>
  <c r="O141" i="6"/>
  <c r="L141" i="6"/>
  <c r="R140" i="6"/>
  <c r="O140" i="6"/>
  <c r="L140" i="6"/>
  <c r="R139" i="6"/>
  <c r="O139" i="6"/>
  <c r="L139" i="6"/>
  <c r="R138" i="6"/>
  <c r="O138" i="6"/>
  <c r="L138" i="6"/>
  <c r="R137" i="6"/>
  <c r="O137" i="6"/>
  <c r="L137" i="6"/>
  <c r="R136" i="6"/>
  <c r="O136" i="6"/>
  <c r="L136" i="6"/>
  <c r="R135" i="6"/>
  <c r="O135" i="6"/>
  <c r="L135" i="6"/>
  <c r="R134" i="6"/>
  <c r="O134" i="6"/>
  <c r="L134" i="6"/>
  <c r="R133" i="6"/>
  <c r="O133" i="6"/>
  <c r="L133" i="6"/>
  <c r="R132" i="6"/>
  <c r="O132" i="6"/>
  <c r="L132" i="6"/>
  <c r="R131" i="6"/>
  <c r="O131" i="6"/>
  <c r="L131" i="6"/>
  <c r="R130" i="6"/>
  <c r="O130" i="6"/>
  <c r="L130" i="6"/>
  <c r="R129" i="6"/>
  <c r="O129" i="6"/>
  <c r="L129" i="6"/>
  <c r="R128" i="6"/>
  <c r="O128" i="6"/>
  <c r="L128" i="6"/>
  <c r="R127" i="6"/>
  <c r="O127" i="6"/>
  <c r="L127" i="6"/>
  <c r="R126" i="6"/>
  <c r="O126" i="6"/>
  <c r="L126" i="6"/>
  <c r="R125" i="6"/>
  <c r="O125" i="6"/>
  <c r="L125" i="6"/>
  <c r="R124" i="6"/>
  <c r="O124" i="6"/>
  <c r="L124" i="6"/>
  <c r="R123" i="6"/>
  <c r="O123" i="6"/>
  <c r="L123" i="6"/>
  <c r="R122" i="6"/>
  <c r="O122" i="6"/>
  <c r="L122" i="6"/>
  <c r="R121" i="6"/>
  <c r="O121" i="6"/>
  <c r="L121" i="6"/>
  <c r="R120" i="6"/>
  <c r="O120" i="6"/>
  <c r="L120" i="6"/>
  <c r="R119" i="6"/>
  <c r="O119" i="6"/>
  <c r="L119" i="6"/>
  <c r="R118" i="6"/>
  <c r="O118" i="6"/>
  <c r="L118" i="6"/>
  <c r="R117" i="6"/>
  <c r="O117" i="6"/>
  <c r="L117" i="6"/>
  <c r="R116" i="6"/>
  <c r="O116" i="6"/>
  <c r="L116" i="6"/>
  <c r="R115" i="6"/>
  <c r="O115" i="6"/>
  <c r="L115" i="6"/>
  <c r="R114" i="6"/>
  <c r="O114" i="6"/>
  <c r="L114" i="6"/>
  <c r="R113" i="6"/>
  <c r="O113" i="6"/>
  <c r="L113" i="6"/>
  <c r="R112" i="6"/>
  <c r="O112" i="6"/>
  <c r="L112" i="6"/>
  <c r="R111" i="6"/>
  <c r="O111" i="6"/>
  <c r="L111" i="6"/>
  <c r="R110" i="6"/>
  <c r="O110" i="6"/>
  <c r="L110" i="6"/>
  <c r="R109" i="6"/>
  <c r="O109" i="6"/>
  <c r="L109" i="6"/>
  <c r="R108" i="6"/>
  <c r="O108" i="6"/>
  <c r="L108" i="6"/>
  <c r="R107" i="6"/>
  <c r="O107" i="6"/>
  <c r="L107" i="6"/>
  <c r="R106" i="6"/>
  <c r="O106" i="6"/>
  <c r="L106" i="6"/>
  <c r="R105" i="6"/>
  <c r="O105" i="6"/>
  <c r="L105" i="6"/>
  <c r="R104" i="6"/>
  <c r="O104" i="6"/>
  <c r="L104" i="6"/>
  <c r="R103" i="6"/>
  <c r="O103" i="6"/>
  <c r="L103" i="6"/>
  <c r="R102" i="6"/>
  <c r="O102" i="6"/>
  <c r="L102" i="6"/>
  <c r="R101" i="6"/>
  <c r="O101" i="6"/>
  <c r="L101" i="6"/>
  <c r="R100" i="6"/>
  <c r="O100" i="6"/>
  <c r="L100" i="6"/>
  <c r="R99" i="6"/>
  <c r="O99" i="6"/>
  <c r="L99" i="6"/>
  <c r="R98" i="6"/>
  <c r="O98" i="6"/>
  <c r="L98" i="6"/>
  <c r="R97" i="6"/>
  <c r="O97" i="6"/>
  <c r="L97" i="6"/>
  <c r="R96" i="6"/>
  <c r="O96" i="6"/>
  <c r="L96" i="6"/>
  <c r="R95" i="6"/>
  <c r="O95" i="6"/>
  <c r="L95" i="6"/>
  <c r="R94" i="6"/>
  <c r="O94" i="6"/>
  <c r="L94" i="6"/>
  <c r="R93" i="6"/>
  <c r="O93" i="6"/>
  <c r="L93" i="6"/>
  <c r="R92" i="6"/>
  <c r="O92" i="6"/>
  <c r="L92" i="6"/>
  <c r="R91" i="6"/>
  <c r="O91" i="6"/>
  <c r="L91" i="6"/>
  <c r="R90" i="6"/>
  <c r="O90" i="6"/>
  <c r="L90" i="6"/>
  <c r="R89" i="6"/>
  <c r="O89" i="6"/>
  <c r="L89" i="6"/>
  <c r="R88" i="6"/>
  <c r="O88" i="6"/>
  <c r="L88" i="6"/>
  <c r="R87" i="6"/>
  <c r="O87" i="6"/>
  <c r="L87" i="6"/>
  <c r="R86" i="6"/>
  <c r="O86" i="6"/>
  <c r="L86" i="6"/>
  <c r="R85" i="6"/>
  <c r="O85" i="6"/>
  <c r="L85" i="6"/>
  <c r="R84" i="6"/>
  <c r="O84" i="6"/>
  <c r="L84" i="6"/>
  <c r="R83" i="6"/>
  <c r="O83" i="6"/>
  <c r="L83" i="6"/>
  <c r="R82" i="6"/>
  <c r="O82" i="6"/>
  <c r="L82" i="6"/>
  <c r="R81" i="6"/>
  <c r="O81" i="6"/>
  <c r="L81" i="6"/>
  <c r="R80" i="6"/>
  <c r="O80" i="6"/>
  <c r="L80" i="6"/>
  <c r="R79" i="6"/>
  <c r="O79" i="6"/>
  <c r="L79" i="6"/>
  <c r="R78" i="6"/>
  <c r="O78" i="6"/>
  <c r="L78" i="6"/>
  <c r="R77" i="6"/>
  <c r="O77" i="6"/>
  <c r="L77" i="6"/>
  <c r="R76" i="6"/>
  <c r="O76" i="6"/>
  <c r="L76" i="6"/>
  <c r="R75" i="6"/>
  <c r="O75" i="6"/>
  <c r="L75" i="6"/>
  <c r="R74" i="6"/>
  <c r="O74" i="6"/>
  <c r="L74" i="6"/>
  <c r="R73" i="6"/>
  <c r="O73" i="6"/>
  <c r="L73" i="6"/>
  <c r="R72" i="6"/>
  <c r="O72" i="6"/>
  <c r="L72" i="6"/>
  <c r="R71" i="6"/>
  <c r="O71" i="6"/>
  <c r="L71" i="6"/>
  <c r="R70" i="6"/>
  <c r="O70" i="6"/>
  <c r="L70" i="6"/>
  <c r="R69" i="6"/>
  <c r="O69" i="6"/>
  <c r="L69" i="6"/>
  <c r="R68" i="6"/>
  <c r="O68" i="6"/>
  <c r="L68" i="6"/>
  <c r="R67" i="6"/>
  <c r="O67" i="6"/>
  <c r="L67" i="6"/>
  <c r="R66" i="6"/>
  <c r="O66" i="6"/>
  <c r="L66" i="6"/>
  <c r="R65" i="6"/>
  <c r="O65" i="6"/>
  <c r="L65" i="6"/>
  <c r="R64" i="6"/>
  <c r="O64" i="6"/>
  <c r="L64" i="6"/>
  <c r="R63" i="6"/>
  <c r="O63" i="6"/>
  <c r="L63" i="6"/>
  <c r="R62" i="6"/>
  <c r="O62" i="6"/>
  <c r="L62" i="6"/>
  <c r="R61" i="6"/>
  <c r="O61" i="6"/>
  <c r="L61" i="6"/>
  <c r="R60" i="6"/>
  <c r="O60" i="6"/>
  <c r="L60" i="6"/>
  <c r="R59" i="6"/>
  <c r="O59" i="6"/>
  <c r="L59" i="6"/>
  <c r="R58" i="6"/>
  <c r="O58" i="6"/>
  <c r="L58" i="6"/>
  <c r="R57" i="6"/>
  <c r="O57" i="6"/>
  <c r="L57" i="6"/>
  <c r="R56" i="6"/>
  <c r="O56" i="6"/>
  <c r="L56" i="6"/>
  <c r="R55" i="6"/>
  <c r="O55" i="6"/>
  <c r="L55" i="6"/>
  <c r="R54" i="6"/>
  <c r="O54" i="6"/>
  <c r="L54" i="6"/>
  <c r="R53" i="6"/>
  <c r="O53" i="6"/>
  <c r="L53" i="6"/>
  <c r="R52" i="6"/>
  <c r="O52" i="6"/>
  <c r="L52" i="6"/>
  <c r="R51" i="6"/>
  <c r="O51" i="6"/>
  <c r="L51" i="6"/>
  <c r="R50" i="6"/>
  <c r="O50" i="6"/>
  <c r="L50" i="6"/>
  <c r="R49" i="6"/>
  <c r="O49" i="6"/>
  <c r="L49" i="6"/>
  <c r="R48" i="6"/>
  <c r="O48" i="6"/>
  <c r="L48" i="6"/>
  <c r="R47" i="6"/>
  <c r="O47" i="6"/>
  <c r="L47" i="6"/>
  <c r="R46" i="6"/>
  <c r="O46" i="6"/>
  <c r="L46" i="6"/>
  <c r="R45" i="6"/>
  <c r="O45" i="6"/>
  <c r="L45" i="6"/>
  <c r="R44" i="6"/>
  <c r="O44" i="6"/>
  <c r="L44" i="6"/>
  <c r="R43" i="6"/>
  <c r="O43" i="6"/>
  <c r="L43" i="6"/>
  <c r="R42" i="6"/>
  <c r="O42" i="6"/>
  <c r="L42" i="6"/>
  <c r="R41" i="6"/>
  <c r="O41" i="6"/>
  <c r="L41" i="6"/>
  <c r="R40" i="6"/>
  <c r="O40" i="6"/>
  <c r="L40" i="6"/>
  <c r="R39" i="6"/>
  <c r="O39" i="6"/>
  <c r="L39" i="6"/>
  <c r="R38" i="6"/>
  <c r="O38" i="6"/>
  <c r="L38" i="6"/>
  <c r="R37" i="6"/>
  <c r="O37" i="6"/>
  <c r="L37" i="6"/>
  <c r="R36" i="6"/>
  <c r="O36" i="6"/>
  <c r="L36" i="6"/>
  <c r="R35" i="6"/>
  <c r="O35" i="6"/>
  <c r="L35" i="6"/>
  <c r="R34" i="6"/>
  <c r="O34" i="6"/>
  <c r="L34" i="6"/>
  <c r="R33" i="6"/>
  <c r="O33" i="6"/>
  <c r="L33" i="6"/>
  <c r="R32" i="6"/>
  <c r="O32" i="6"/>
  <c r="L32" i="6"/>
  <c r="R31" i="6"/>
  <c r="O31" i="6"/>
  <c r="L31" i="6"/>
  <c r="R30" i="6"/>
  <c r="O30" i="6"/>
  <c r="L30" i="6"/>
  <c r="R29" i="6"/>
  <c r="O29" i="6"/>
  <c r="L29" i="6"/>
  <c r="R28" i="6"/>
  <c r="O28" i="6"/>
  <c r="L28" i="6"/>
  <c r="R27" i="6"/>
  <c r="O27" i="6"/>
  <c r="L27" i="6"/>
  <c r="R26" i="6"/>
  <c r="O26" i="6"/>
  <c r="L26" i="6"/>
  <c r="R25" i="6"/>
  <c r="O25" i="6"/>
  <c r="L25" i="6"/>
  <c r="R24" i="6"/>
  <c r="O24" i="6"/>
  <c r="L24" i="6"/>
  <c r="R23" i="6"/>
  <c r="O23" i="6"/>
  <c r="L23" i="6"/>
  <c r="R22" i="6"/>
  <c r="O22" i="6"/>
  <c r="L22" i="6"/>
  <c r="R21" i="6"/>
  <c r="O21" i="6"/>
  <c r="L21" i="6"/>
  <c r="R20" i="6"/>
  <c r="O20" i="6"/>
  <c r="L20" i="6"/>
  <c r="R19" i="6"/>
  <c r="O19" i="6"/>
  <c r="L19" i="6"/>
  <c r="R18" i="6"/>
  <c r="O18" i="6"/>
  <c r="L18" i="6"/>
  <c r="R17" i="6"/>
  <c r="O17" i="6"/>
  <c r="L17" i="6"/>
  <c r="R16" i="6"/>
  <c r="O16" i="6"/>
  <c r="L16" i="6"/>
  <c r="R15" i="6"/>
  <c r="O15" i="6"/>
  <c r="L15" i="6"/>
  <c r="R14" i="6"/>
  <c r="O14" i="6"/>
  <c r="L14" i="6"/>
  <c r="R13" i="6"/>
  <c r="O13" i="6"/>
  <c r="L13" i="6"/>
  <c r="R12" i="6"/>
  <c r="O12" i="6"/>
  <c r="L12" i="6"/>
  <c r="R11" i="6"/>
  <c r="O11" i="6"/>
  <c r="L11" i="6"/>
  <c r="R10" i="6"/>
  <c r="O10" i="6"/>
  <c r="L10" i="6"/>
  <c r="R9" i="6"/>
  <c r="O9" i="6"/>
  <c r="L9" i="6"/>
  <c r="R8" i="6"/>
  <c r="O8" i="6"/>
  <c r="L8" i="6"/>
  <c r="R7" i="6"/>
  <c r="O7" i="6"/>
  <c r="L7" i="6"/>
  <c r="R6" i="6"/>
  <c r="O6" i="6"/>
  <c r="L6" i="6"/>
  <c r="R6" i="1"/>
  <c r="O6" i="1"/>
  <c r="L6" i="1"/>
  <c r="R205" i="1"/>
  <c r="O205" i="1"/>
  <c r="L205" i="1"/>
  <c r="R204" i="1"/>
  <c r="O204" i="1"/>
  <c r="L204" i="1"/>
  <c r="R203" i="1"/>
  <c r="O203" i="1"/>
  <c r="L203" i="1"/>
  <c r="R202" i="1"/>
  <c r="O202" i="1"/>
  <c r="L202" i="1"/>
  <c r="R201" i="1"/>
  <c r="O201" i="1"/>
  <c r="L201" i="1"/>
  <c r="R200" i="1"/>
  <c r="O200" i="1"/>
  <c r="L200" i="1"/>
  <c r="R199" i="1"/>
  <c r="O199" i="1"/>
  <c r="L199" i="1"/>
  <c r="R198" i="1"/>
  <c r="O198" i="1"/>
  <c r="L198" i="1"/>
  <c r="R197" i="1"/>
  <c r="O197" i="1"/>
  <c r="L197" i="1"/>
  <c r="R196" i="1"/>
  <c r="O196" i="1"/>
  <c r="L196" i="1"/>
  <c r="R195" i="1"/>
  <c r="O195" i="1"/>
  <c r="L195" i="1"/>
  <c r="R194" i="1"/>
  <c r="O194" i="1"/>
  <c r="L194" i="1"/>
  <c r="R193" i="1"/>
  <c r="O193" i="1"/>
  <c r="L193" i="1"/>
  <c r="R192" i="1"/>
  <c r="O192" i="1"/>
  <c r="L192" i="1"/>
  <c r="R191" i="1"/>
  <c r="O191" i="1"/>
  <c r="L191" i="1"/>
  <c r="R190" i="1"/>
  <c r="O190" i="1"/>
  <c r="L190" i="1"/>
  <c r="R189" i="1"/>
  <c r="O189" i="1"/>
  <c r="L189" i="1"/>
  <c r="R188" i="1"/>
  <c r="O188" i="1"/>
  <c r="L188" i="1"/>
  <c r="R187" i="1"/>
  <c r="O187" i="1"/>
  <c r="L187" i="1"/>
  <c r="R186" i="1"/>
  <c r="O186" i="1"/>
  <c r="L186" i="1"/>
  <c r="R185" i="1"/>
  <c r="O185" i="1"/>
  <c r="L185" i="1"/>
  <c r="R184" i="1"/>
  <c r="O184" i="1"/>
  <c r="L184" i="1"/>
  <c r="R183" i="1"/>
  <c r="O183" i="1"/>
  <c r="L183" i="1"/>
  <c r="R182" i="1"/>
  <c r="O182" i="1"/>
  <c r="L182" i="1"/>
  <c r="R181" i="1"/>
  <c r="O181" i="1"/>
  <c r="L181" i="1"/>
  <c r="R180" i="1"/>
  <c r="O180" i="1"/>
  <c r="L180" i="1"/>
  <c r="R179" i="1"/>
  <c r="O179" i="1"/>
  <c r="L179" i="1"/>
  <c r="R178" i="1"/>
  <c r="O178" i="1"/>
  <c r="L178" i="1"/>
  <c r="R177" i="1"/>
  <c r="O177" i="1"/>
  <c r="L177" i="1"/>
  <c r="R176" i="1"/>
  <c r="O176" i="1"/>
  <c r="L176" i="1"/>
  <c r="R175" i="1"/>
  <c r="O175" i="1"/>
  <c r="L175" i="1"/>
  <c r="R174" i="1"/>
  <c r="O174" i="1"/>
  <c r="L174" i="1"/>
  <c r="R173" i="1"/>
  <c r="O173" i="1"/>
  <c r="L173" i="1"/>
  <c r="R172" i="1"/>
  <c r="O172" i="1"/>
  <c r="L172" i="1"/>
  <c r="R171" i="1"/>
  <c r="O171" i="1"/>
  <c r="L171" i="1"/>
  <c r="R170" i="1"/>
  <c r="O170" i="1"/>
  <c r="L170" i="1"/>
  <c r="R169" i="1"/>
  <c r="O169" i="1"/>
  <c r="L169" i="1"/>
  <c r="R168" i="1"/>
  <c r="O168" i="1"/>
  <c r="L168" i="1"/>
  <c r="R167" i="1"/>
  <c r="O167" i="1"/>
  <c r="L167" i="1"/>
  <c r="R166" i="1"/>
  <c r="O166" i="1"/>
  <c r="L166" i="1"/>
  <c r="R165" i="1"/>
  <c r="O165" i="1"/>
  <c r="L165" i="1"/>
  <c r="R164" i="1"/>
  <c r="O164" i="1"/>
  <c r="L164" i="1"/>
  <c r="R163" i="1"/>
  <c r="O163" i="1"/>
  <c r="L163" i="1"/>
  <c r="R162" i="1"/>
  <c r="O162" i="1"/>
  <c r="L162" i="1"/>
  <c r="R161" i="1"/>
  <c r="O161" i="1"/>
  <c r="L161" i="1"/>
  <c r="R160" i="1"/>
  <c r="O160" i="1"/>
  <c r="L160" i="1"/>
  <c r="R159" i="1"/>
  <c r="O159" i="1"/>
  <c r="L159" i="1"/>
  <c r="R158" i="1"/>
  <c r="O158" i="1"/>
  <c r="L158" i="1"/>
  <c r="R157" i="1"/>
  <c r="O157" i="1"/>
  <c r="L157" i="1"/>
  <c r="R156" i="1"/>
  <c r="O156" i="1"/>
  <c r="L156" i="1"/>
  <c r="R155" i="1"/>
  <c r="O155" i="1"/>
  <c r="L155" i="1"/>
  <c r="R154" i="1"/>
  <c r="O154" i="1"/>
  <c r="L154" i="1"/>
  <c r="R153" i="1"/>
  <c r="O153" i="1"/>
  <c r="L153" i="1"/>
  <c r="R152" i="1"/>
  <c r="O152" i="1"/>
  <c r="L152" i="1"/>
  <c r="R151" i="1"/>
  <c r="O151" i="1"/>
  <c r="L151" i="1"/>
  <c r="R150" i="1"/>
  <c r="O150" i="1"/>
  <c r="L150" i="1"/>
  <c r="R149" i="1"/>
  <c r="O149" i="1"/>
  <c r="L149" i="1"/>
  <c r="R148" i="1"/>
  <c r="O148" i="1"/>
  <c r="L148" i="1"/>
  <c r="R147" i="1"/>
  <c r="O147" i="1"/>
  <c r="L147" i="1"/>
  <c r="R146" i="1"/>
  <c r="O146" i="1"/>
  <c r="L146" i="1"/>
  <c r="R145" i="1"/>
  <c r="O145" i="1"/>
  <c r="L145" i="1"/>
  <c r="R144" i="1"/>
  <c r="O144" i="1"/>
  <c r="L144" i="1"/>
  <c r="R143" i="1"/>
  <c r="O143" i="1"/>
  <c r="L143" i="1"/>
  <c r="R142" i="1"/>
  <c r="O142" i="1"/>
  <c r="L142" i="1"/>
  <c r="R141" i="1"/>
  <c r="O141" i="1"/>
  <c r="L141" i="1"/>
  <c r="R140" i="1"/>
  <c r="O140" i="1"/>
  <c r="L140" i="1"/>
  <c r="R139" i="1"/>
  <c r="O139" i="1"/>
  <c r="L139" i="1"/>
  <c r="R138" i="1"/>
  <c r="O138" i="1"/>
  <c r="L138" i="1"/>
  <c r="R137" i="1"/>
  <c r="O137" i="1"/>
  <c r="L137" i="1"/>
  <c r="R136" i="1"/>
  <c r="O136" i="1"/>
  <c r="L136" i="1"/>
  <c r="R135" i="1"/>
  <c r="O135" i="1"/>
  <c r="L135" i="1"/>
  <c r="R134" i="1"/>
  <c r="O134" i="1"/>
  <c r="L134" i="1"/>
  <c r="R133" i="1"/>
  <c r="O133" i="1"/>
  <c r="L133" i="1"/>
  <c r="R132" i="1"/>
  <c r="O132" i="1"/>
  <c r="L132" i="1"/>
  <c r="R131" i="1"/>
  <c r="O131" i="1"/>
  <c r="L131" i="1"/>
  <c r="R130" i="1"/>
  <c r="O130" i="1"/>
  <c r="L130" i="1"/>
  <c r="R129" i="1"/>
  <c r="O129" i="1"/>
  <c r="L129" i="1"/>
  <c r="R128" i="1"/>
  <c r="O128" i="1"/>
  <c r="L128" i="1"/>
  <c r="R127" i="1"/>
  <c r="O127" i="1"/>
  <c r="L127" i="1"/>
  <c r="R126" i="1"/>
  <c r="O126" i="1"/>
  <c r="L126" i="1"/>
  <c r="R125" i="1"/>
  <c r="O125" i="1"/>
  <c r="L125" i="1"/>
  <c r="R124" i="1"/>
  <c r="O124" i="1"/>
  <c r="L124" i="1"/>
  <c r="R123" i="1"/>
  <c r="O123" i="1"/>
  <c r="L123" i="1"/>
  <c r="R122" i="1"/>
  <c r="O122" i="1"/>
  <c r="L122" i="1"/>
  <c r="R121" i="1"/>
  <c r="O121" i="1"/>
  <c r="L121" i="1"/>
  <c r="R120" i="1"/>
  <c r="O120" i="1"/>
  <c r="L120" i="1"/>
  <c r="R119" i="1"/>
  <c r="O119" i="1"/>
  <c r="L119" i="1"/>
  <c r="R118" i="1"/>
  <c r="O118" i="1"/>
  <c r="L118" i="1"/>
  <c r="R117" i="1"/>
  <c r="O117" i="1"/>
  <c r="L117" i="1"/>
  <c r="R116" i="1"/>
  <c r="O116" i="1"/>
  <c r="L116" i="1"/>
  <c r="R115" i="1"/>
  <c r="O115" i="1"/>
  <c r="L115" i="1"/>
  <c r="R114" i="1"/>
  <c r="O114" i="1"/>
  <c r="L114" i="1"/>
  <c r="R113" i="1"/>
  <c r="O113" i="1"/>
  <c r="L113" i="1"/>
  <c r="R112" i="1"/>
  <c r="O112" i="1"/>
  <c r="L112" i="1"/>
  <c r="R111" i="1"/>
  <c r="O111" i="1"/>
  <c r="L111" i="1"/>
  <c r="R110" i="1"/>
  <c r="O110" i="1"/>
  <c r="L110" i="1"/>
  <c r="R109" i="1"/>
  <c r="O109" i="1"/>
  <c r="L109" i="1"/>
  <c r="R108" i="1"/>
  <c r="O108" i="1"/>
  <c r="L108" i="1"/>
  <c r="R107" i="1"/>
  <c r="O107" i="1"/>
  <c r="L107" i="1"/>
  <c r="R106" i="1"/>
  <c r="O106" i="1"/>
  <c r="L106" i="1"/>
  <c r="R105" i="1"/>
  <c r="O105" i="1"/>
  <c r="L105" i="1"/>
  <c r="R104" i="1"/>
  <c r="O104" i="1"/>
  <c r="L104" i="1"/>
  <c r="R103" i="1"/>
  <c r="O103" i="1"/>
  <c r="L103" i="1"/>
  <c r="R102" i="1"/>
  <c r="O102" i="1"/>
  <c r="L102" i="1"/>
  <c r="R101" i="1"/>
  <c r="O101" i="1"/>
  <c r="L101" i="1"/>
  <c r="R100" i="1"/>
  <c r="O100" i="1"/>
  <c r="L100" i="1"/>
  <c r="R99" i="1"/>
  <c r="O99" i="1"/>
  <c r="L99" i="1"/>
  <c r="R98" i="1"/>
  <c r="O98" i="1"/>
  <c r="L98" i="1"/>
  <c r="R97" i="1"/>
  <c r="O97" i="1"/>
  <c r="L97" i="1"/>
  <c r="R96" i="1"/>
  <c r="O96" i="1"/>
  <c r="L96" i="1"/>
  <c r="R95" i="1"/>
  <c r="O95" i="1"/>
  <c r="L95" i="1"/>
  <c r="R94" i="1"/>
  <c r="O94" i="1"/>
  <c r="L94" i="1"/>
  <c r="R93" i="1"/>
  <c r="O93" i="1"/>
  <c r="L93" i="1"/>
  <c r="R92" i="1"/>
  <c r="O92" i="1"/>
  <c r="L92" i="1"/>
  <c r="R91" i="1"/>
  <c r="O91" i="1"/>
  <c r="L91" i="1"/>
  <c r="R90" i="1"/>
  <c r="O90" i="1"/>
  <c r="L90" i="1"/>
  <c r="R89" i="1"/>
  <c r="O89" i="1"/>
  <c r="L89" i="1"/>
  <c r="R88" i="1"/>
  <c r="O88" i="1"/>
  <c r="L88" i="1"/>
  <c r="R87" i="1"/>
  <c r="O87" i="1"/>
  <c r="L87" i="1"/>
  <c r="R86" i="1"/>
  <c r="O86" i="1"/>
  <c r="L86" i="1"/>
  <c r="R85" i="1"/>
  <c r="O85" i="1"/>
  <c r="L85" i="1"/>
  <c r="R84" i="1"/>
  <c r="O84" i="1"/>
  <c r="L84" i="1"/>
  <c r="R83" i="1"/>
  <c r="O83" i="1"/>
  <c r="L83" i="1"/>
  <c r="R82" i="1"/>
  <c r="O82" i="1"/>
  <c r="L82" i="1"/>
  <c r="R81" i="1"/>
  <c r="O81" i="1"/>
  <c r="L81" i="1"/>
  <c r="R80" i="1"/>
  <c r="O80" i="1"/>
  <c r="L80" i="1"/>
  <c r="R79" i="1"/>
  <c r="O79" i="1"/>
  <c r="L79" i="1"/>
  <c r="R78" i="1"/>
  <c r="O78" i="1"/>
  <c r="L78" i="1"/>
  <c r="R77" i="1"/>
  <c r="O77" i="1"/>
  <c r="L77" i="1"/>
  <c r="R76" i="1"/>
  <c r="O76" i="1"/>
  <c r="L76" i="1"/>
  <c r="R75" i="1"/>
  <c r="O75" i="1"/>
  <c r="L75" i="1"/>
  <c r="R74" i="1"/>
  <c r="O74" i="1"/>
  <c r="L74" i="1"/>
  <c r="R73" i="1"/>
  <c r="O73" i="1"/>
  <c r="L73" i="1"/>
  <c r="R72" i="1"/>
  <c r="O72" i="1"/>
  <c r="L72" i="1"/>
  <c r="R71" i="1"/>
  <c r="O71" i="1"/>
  <c r="L71" i="1"/>
  <c r="R70" i="1"/>
  <c r="O70" i="1"/>
  <c r="L70" i="1"/>
  <c r="R69" i="1"/>
  <c r="O69" i="1"/>
  <c r="L69" i="1"/>
  <c r="R68" i="1"/>
  <c r="O68" i="1"/>
  <c r="L68" i="1"/>
  <c r="R67" i="1"/>
  <c r="O67" i="1"/>
  <c r="L67" i="1"/>
  <c r="R66" i="1"/>
  <c r="O66" i="1"/>
  <c r="L66" i="1"/>
  <c r="R65" i="1"/>
  <c r="O65" i="1"/>
  <c r="L65" i="1"/>
  <c r="R64" i="1"/>
  <c r="O64" i="1"/>
  <c r="L64" i="1"/>
  <c r="R63" i="1"/>
  <c r="O63" i="1"/>
  <c r="L63" i="1"/>
  <c r="R62" i="1"/>
  <c r="O62" i="1"/>
  <c r="L62" i="1"/>
  <c r="R61" i="1"/>
  <c r="O61" i="1"/>
  <c r="L61" i="1"/>
  <c r="R60" i="1"/>
  <c r="O60" i="1"/>
  <c r="L60" i="1"/>
  <c r="R59" i="1"/>
  <c r="O59" i="1"/>
  <c r="L59" i="1"/>
  <c r="R58" i="1"/>
  <c r="O58" i="1"/>
  <c r="L58" i="1"/>
  <c r="R57" i="1"/>
  <c r="O57" i="1"/>
  <c r="L57" i="1"/>
  <c r="R56" i="1"/>
  <c r="O56" i="1"/>
  <c r="L56" i="1"/>
  <c r="R55" i="1"/>
  <c r="O55" i="1"/>
  <c r="L55" i="1"/>
  <c r="R54" i="1"/>
  <c r="O54" i="1"/>
  <c r="L54" i="1"/>
  <c r="R53" i="1"/>
  <c r="O53" i="1"/>
  <c r="L53" i="1"/>
  <c r="R52" i="1"/>
  <c r="O52" i="1"/>
  <c r="L52" i="1"/>
  <c r="R51" i="1"/>
  <c r="O51" i="1"/>
  <c r="L51" i="1"/>
  <c r="R50" i="1"/>
  <c r="O50" i="1"/>
  <c r="L50" i="1"/>
  <c r="R49" i="1"/>
  <c r="O49" i="1"/>
  <c r="L49" i="1"/>
  <c r="R48" i="1"/>
  <c r="O48" i="1"/>
  <c r="L48" i="1"/>
  <c r="R47" i="1"/>
  <c r="O47" i="1"/>
  <c r="L47" i="1"/>
  <c r="R46" i="1"/>
  <c r="O46" i="1"/>
  <c r="L46" i="1"/>
  <c r="R45" i="1"/>
  <c r="O45" i="1"/>
  <c r="L45" i="1"/>
  <c r="R44" i="1"/>
  <c r="O44" i="1"/>
  <c r="L44" i="1"/>
  <c r="R43" i="1"/>
  <c r="O43" i="1"/>
  <c r="L43" i="1"/>
  <c r="R42" i="1"/>
  <c r="O42" i="1"/>
  <c r="L42" i="1"/>
  <c r="R41" i="1"/>
  <c r="O41" i="1"/>
  <c r="L41" i="1"/>
  <c r="R40" i="1"/>
  <c r="O40" i="1"/>
  <c r="L40" i="1"/>
  <c r="R39" i="1"/>
  <c r="O39" i="1"/>
  <c r="L39" i="1"/>
  <c r="R38" i="1"/>
  <c r="O38" i="1"/>
  <c r="L38" i="1"/>
  <c r="R37" i="1"/>
  <c r="O37" i="1"/>
  <c r="L37" i="1"/>
  <c r="R36" i="1"/>
  <c r="O36" i="1"/>
  <c r="L36" i="1"/>
  <c r="R35" i="1"/>
  <c r="O35" i="1"/>
  <c r="L35" i="1"/>
  <c r="R34" i="1"/>
  <c r="O34" i="1"/>
  <c r="L34" i="1"/>
  <c r="R33" i="1"/>
  <c r="O33" i="1"/>
  <c r="L33" i="1"/>
  <c r="R32" i="1"/>
  <c r="O32" i="1"/>
  <c r="L32" i="1"/>
  <c r="R31" i="1"/>
  <c r="O31" i="1"/>
  <c r="L31" i="1"/>
  <c r="R30" i="1"/>
  <c r="O30" i="1"/>
  <c r="L30" i="1"/>
  <c r="R29" i="1"/>
  <c r="O29" i="1"/>
  <c r="L29" i="1"/>
  <c r="R28" i="1"/>
  <c r="O28" i="1"/>
  <c r="L28" i="1"/>
  <c r="R27" i="1"/>
  <c r="O27" i="1"/>
  <c r="L27" i="1"/>
  <c r="R26" i="1"/>
  <c r="O26" i="1"/>
  <c r="L26" i="1"/>
  <c r="R25" i="1"/>
  <c r="O25" i="1"/>
  <c r="L25" i="1"/>
  <c r="R24" i="1"/>
  <c r="O24" i="1"/>
  <c r="L24" i="1"/>
  <c r="R23" i="1"/>
  <c r="O23" i="1"/>
  <c r="L23" i="1"/>
  <c r="R22" i="1"/>
  <c r="O22" i="1"/>
  <c r="L22" i="1"/>
  <c r="R21" i="1"/>
  <c r="O21" i="1"/>
  <c r="L21" i="1"/>
  <c r="R20" i="1"/>
  <c r="O20" i="1"/>
  <c r="L20" i="1"/>
  <c r="R19" i="1"/>
  <c r="O19" i="1"/>
  <c r="L19" i="1"/>
  <c r="R18" i="1"/>
  <c r="O18" i="1"/>
  <c r="L18" i="1"/>
  <c r="R17" i="1"/>
  <c r="O17" i="1"/>
  <c r="L17" i="1"/>
  <c r="R16" i="1"/>
  <c r="O16" i="1"/>
  <c r="L16" i="1"/>
  <c r="R15" i="1"/>
  <c r="O15" i="1"/>
  <c r="L15" i="1"/>
  <c r="R14" i="1"/>
  <c r="O14" i="1"/>
  <c r="L14" i="1"/>
  <c r="R13" i="1"/>
  <c r="O13" i="1"/>
  <c r="L13" i="1"/>
  <c r="R12" i="1"/>
  <c r="O12" i="1"/>
  <c r="L12" i="1"/>
  <c r="R11" i="1"/>
  <c r="O11" i="1"/>
  <c r="L11" i="1"/>
  <c r="R10" i="1"/>
  <c r="O10" i="1"/>
  <c r="L10" i="1"/>
  <c r="R9" i="1"/>
  <c r="O9" i="1"/>
  <c r="L9" i="1"/>
  <c r="R8" i="1"/>
  <c r="O8" i="1"/>
  <c r="L8" i="1"/>
  <c r="R7" i="1"/>
  <c r="O7" i="1"/>
  <c r="L7" i="1"/>
  <c r="I2" i="6" l="1"/>
  <c r="B207" i="1"/>
  <c r="B207" i="6"/>
  <c r="E24" i="10"/>
  <c r="E22" i="10"/>
  <c r="E21" i="10"/>
  <c r="I2" i="8"/>
  <c r="G18" i="10"/>
  <c r="G15" i="10"/>
  <c r="E18" i="10"/>
  <c r="E15" i="10"/>
  <c r="B207" i="8"/>
  <c r="I2" i="1"/>
  <c r="E23" i="10"/>
  <c r="E25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山梨陸上競技協会</author>
  </authors>
  <commentList>
    <comment ref="E1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グリーンの所は入力しないでください。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<sst xmlns="http://schemas.openxmlformats.org/spreadsheetml/2006/main" count="241" uniqueCount="145">
  <si>
    <t>氏　　名</t>
  </si>
  <si>
    <t>ﾌﾘｶﾞﾅ</t>
  </si>
  <si>
    <t>種目1</t>
  </si>
  <si>
    <t>種目2</t>
  </si>
  <si>
    <t>種目</t>
    <rPh sb="0" eb="2">
      <t>シュモク</t>
    </rPh>
    <phoneticPr fontId="2"/>
  </si>
  <si>
    <t>ｺｰﾄﾞ</t>
    <phoneticPr fontId="2"/>
  </si>
  <si>
    <t>記録</t>
    <phoneticPr fontId="2"/>
  </si>
  <si>
    <t>ﾘﾚｰ</t>
    <phoneticPr fontId="2"/>
  </si>
  <si>
    <t>申し込み人数</t>
    <rPh sb="0" eb="1">
      <t>モウ</t>
    </rPh>
    <rPh sb="2" eb="3">
      <t>コ</t>
    </rPh>
    <rPh sb="4" eb="6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</si>
  <si>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</si>
  <si>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</si>
  <si>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国籍</t>
    <rPh sb="0" eb="2">
      <t>コクセキ</t>
    </rPh>
    <phoneticPr fontId="2"/>
  </si>
  <si>
    <t>4R</t>
    <phoneticPr fontId="2"/>
  </si>
  <si>
    <t>16R</t>
    <phoneticPr fontId="2"/>
  </si>
  <si>
    <t>kc</t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</si>
  <si>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</si>
  <si>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</si>
  <si>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</si>
  <si>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</si>
  <si>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</si>
  <si>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</si>
  <si>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山梨</t>
    <rPh sb="0" eb="2">
      <t>ヤマナシ</t>
    </rPh>
    <phoneticPr fontId="2"/>
  </si>
  <si>
    <t>県番号</t>
    <rPh sb="0" eb="1">
      <t>ケン</t>
    </rPh>
    <rPh sb="1" eb="3">
      <t>バンゴウ</t>
    </rPh>
    <phoneticPr fontId="2"/>
  </si>
  <si>
    <t>県名</t>
    <rPh sb="0" eb="2">
      <t>ケンメイ</t>
    </rPh>
    <phoneticPr fontId="2"/>
  </si>
  <si>
    <t>代表者名</t>
    <rPh sb="0" eb="3">
      <t>ダイヒョウシャ</t>
    </rPh>
    <rPh sb="3" eb="4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</si>
  <si>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</si>
  <si>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関東選手権申込一覧表</t>
    <rPh sb="0" eb="2">
      <t>カントウ</t>
    </rPh>
    <rPh sb="2" eb="5">
      <t>センシュケン</t>
    </rPh>
    <rPh sb="5" eb="7">
      <t>モウシコミ</t>
    </rPh>
    <rPh sb="7" eb="9">
      <t>イチラン</t>
    </rPh>
    <rPh sb="9" eb="10">
      <t>ヒョウ</t>
    </rPh>
    <phoneticPr fontId="2"/>
  </si>
  <si>
    <t>項目</t>
    <rPh sb="0" eb="2">
      <t>コウモク</t>
    </rPh>
    <phoneticPr fontId="2"/>
  </si>
  <si>
    <t>入力</t>
    <rPh sb="0" eb="2">
      <t>ニュウリョク</t>
    </rPh>
    <phoneticPr fontId="2"/>
  </si>
  <si>
    <t>申込責任者携帯番号</t>
    <rPh sb="0" eb="2">
      <t>モウシコミ</t>
    </rPh>
    <rPh sb="2" eb="5">
      <t>セキニンシャ</t>
    </rPh>
    <rPh sb="5" eb="7">
      <t>ケイタイ</t>
    </rPh>
    <rPh sb="7" eb="9">
      <t>バンゴウ</t>
    </rPh>
    <phoneticPr fontId="2"/>
  </si>
  <si>
    <t>***-****-****</t>
    <phoneticPr fontId="2"/>
  </si>
  <si>
    <t>代表者携帯電話番号</t>
    <rPh sb="0" eb="3">
      <t>ダイヒョウシャ</t>
    </rPh>
    <rPh sb="3" eb="5">
      <t>ケイタイ</t>
    </rPh>
    <rPh sb="5" eb="7">
      <t>デンワ</t>
    </rPh>
    <rPh sb="7" eb="9">
      <t>バンゴウ</t>
    </rPh>
    <phoneticPr fontId="2"/>
  </si>
  <si>
    <t>○○  ○○</t>
    <phoneticPr fontId="2"/>
  </si>
  <si>
    <t>○○ ○○</t>
    <phoneticPr fontId="2"/>
  </si>
  <si>
    <t>種目3</t>
    <phoneticPr fontId="5"/>
  </si>
  <si>
    <t>10.80</t>
    <phoneticPr fontId="2"/>
  </si>
  <si>
    <t>22.40</t>
    <phoneticPr fontId="5"/>
  </si>
  <si>
    <t>○</t>
  </si>
  <si>
    <t>41m73</t>
    <phoneticPr fontId="2"/>
  </si>
  <si>
    <t>15:30.56</t>
    <phoneticPr fontId="2"/>
  </si>
  <si>
    <t>記録</t>
    <rPh sb="0" eb="2">
      <t>キロク</t>
    </rPh>
    <phoneticPr fontId="2"/>
  </si>
  <si>
    <t>41.23</t>
    <phoneticPr fontId="5"/>
  </si>
  <si>
    <t>3:15.67</t>
    <phoneticPr fontId="5"/>
  </si>
  <si>
    <t>男子走高跳</t>
  </si>
  <si>
    <t>男子棒高跳</t>
  </si>
  <si>
    <t>男子走幅跳</t>
  </si>
  <si>
    <t>男子三段跳</t>
  </si>
  <si>
    <t>男子十種競技</t>
  </si>
  <si>
    <t>女子走高跳</t>
  </si>
  <si>
    <t>女子棒高跳</t>
  </si>
  <si>
    <t>女子走幅跳</t>
  </si>
  <si>
    <t>女子三段跳</t>
  </si>
  <si>
    <t>女子七種競技</t>
  </si>
  <si>
    <t>JPN</t>
    <phoneticPr fontId="2"/>
  </si>
  <si>
    <t>JPN</t>
    <phoneticPr fontId="2"/>
  </si>
  <si>
    <t>3:15.67</t>
  </si>
  <si>
    <t>県名（県番号）</t>
    <rPh sb="0" eb="1">
      <t>ケン</t>
    </rPh>
    <rPh sb="1" eb="2">
      <t>メイ</t>
    </rPh>
    <rPh sb="3" eb="4">
      <t>ケン</t>
    </rPh>
    <rPh sb="4" eb="6">
      <t>バンゴウ</t>
    </rPh>
    <phoneticPr fontId="2"/>
  </si>
  <si>
    <t>個人種目</t>
    <rPh sb="0" eb="2">
      <t>コジン</t>
    </rPh>
    <rPh sb="2" eb="4">
      <t>シュモク</t>
    </rPh>
    <phoneticPr fontId="12"/>
  </si>
  <si>
    <t>リレー</t>
    <phoneticPr fontId="12"/>
  </si>
  <si>
    <t>2.</t>
    <phoneticPr fontId="12"/>
  </si>
  <si>
    <t>冊</t>
    <rPh sb="0" eb="1">
      <t>サツ</t>
    </rPh>
    <phoneticPr fontId="12"/>
  </si>
  <si>
    <t>3.</t>
    <phoneticPr fontId="12"/>
  </si>
  <si>
    <t>参加料</t>
    <rPh sb="0" eb="2">
      <t>サンカ</t>
    </rPh>
    <rPh sb="2" eb="3">
      <t>リョウ</t>
    </rPh>
    <phoneticPr fontId="12"/>
  </si>
  <si>
    <t>円</t>
    <rPh sb="0" eb="1">
      <t>エン</t>
    </rPh>
    <phoneticPr fontId="12"/>
  </si>
  <si>
    <t>合　計</t>
    <rPh sb="0" eb="1">
      <t>ア</t>
    </rPh>
    <rPh sb="2" eb="3">
      <t>ケイ</t>
    </rPh>
    <phoneticPr fontId="12"/>
  </si>
  <si>
    <t>4.</t>
    <phoneticPr fontId="12"/>
  </si>
  <si>
    <t>プログラム代金</t>
    <rPh sb="5" eb="7">
      <t>ダイキン</t>
    </rPh>
    <phoneticPr fontId="12"/>
  </si>
  <si>
    <t>5.</t>
    <phoneticPr fontId="12"/>
  </si>
  <si>
    <t>申込合計金額</t>
    <rPh sb="0" eb="2">
      <t>モウシコミ</t>
    </rPh>
    <rPh sb="2" eb="4">
      <t>ゴウケイ</t>
    </rPh>
    <rPh sb="4" eb="6">
      <t>キンガク</t>
    </rPh>
    <phoneticPr fontId="12"/>
  </si>
  <si>
    <t>１.</t>
    <phoneticPr fontId="12"/>
  </si>
  <si>
    <t>男子</t>
    <rPh sb="0" eb="2">
      <t>ダンシ</t>
    </rPh>
    <phoneticPr fontId="5"/>
  </si>
  <si>
    <t>女子</t>
    <rPh sb="0" eb="2">
      <t>ジョシ</t>
    </rPh>
    <phoneticPr fontId="5"/>
  </si>
  <si>
    <t>合計</t>
    <rPh sb="0" eb="2">
      <t>ゴウケイ</t>
    </rPh>
    <phoneticPr fontId="5"/>
  </si>
  <si>
    <t>名</t>
    <rPh sb="0" eb="1">
      <t>ナ</t>
    </rPh>
    <phoneticPr fontId="5"/>
  </si>
  <si>
    <t>申込数</t>
    <rPh sb="0" eb="3">
      <t>モウシコミスウ</t>
    </rPh>
    <phoneticPr fontId="5"/>
  </si>
  <si>
    <t>前年度選手権者</t>
    <rPh sb="0" eb="3">
      <t>ゼンネンド</t>
    </rPh>
    <rPh sb="3" eb="6">
      <t>センシュケン</t>
    </rPh>
    <rPh sb="6" eb="7">
      <t>シャ</t>
    </rPh>
    <phoneticPr fontId="5"/>
  </si>
  <si>
    <t>所属名</t>
    <rPh sb="0" eb="2">
      <t>ショゾク</t>
    </rPh>
    <rPh sb="2" eb="3">
      <t>メイ</t>
    </rPh>
    <phoneticPr fontId="5"/>
  </si>
  <si>
    <t>県名</t>
    <rPh sb="0" eb="2">
      <t>ケンメイ</t>
    </rPh>
    <phoneticPr fontId="5"/>
  </si>
  <si>
    <t>申込者</t>
    <rPh sb="0" eb="3">
      <t>モウシコミシャ</t>
    </rPh>
    <phoneticPr fontId="5"/>
  </si>
  <si>
    <t>連絡先</t>
    <rPh sb="0" eb="3">
      <t>レンラクサキ</t>
    </rPh>
    <phoneticPr fontId="5"/>
  </si>
  <si>
    <t>申　込　書</t>
    <rPh sb="0" eb="1">
      <t>サル</t>
    </rPh>
    <rPh sb="2" eb="3">
      <t>コ</t>
    </rPh>
    <rPh sb="4" eb="5">
      <t>ショ</t>
    </rPh>
    <phoneticPr fontId="5"/>
  </si>
  <si>
    <t>男子100m</t>
  </si>
  <si>
    <t>男子200m</t>
  </si>
  <si>
    <t>男子400m</t>
  </si>
  <si>
    <t>男子800m</t>
  </si>
  <si>
    <t>男子1500m</t>
  </si>
  <si>
    <t>男子5000m</t>
  </si>
  <si>
    <t>男子10000m</t>
  </si>
  <si>
    <t>男子110mH(1.067m)</t>
  </si>
  <si>
    <t>男子400mH(0.914m)</t>
  </si>
  <si>
    <t>男子3000mSC</t>
  </si>
  <si>
    <t>男子5000mW</t>
  </si>
  <si>
    <t>男子砲丸投(7.260kg)</t>
  </si>
  <si>
    <t>男子円盤投(2.000kg)</t>
  </si>
  <si>
    <t>男子ﾊﾝﾏｰ投(7.260kg)</t>
  </si>
  <si>
    <t>男子やり投(0.800kg)</t>
  </si>
  <si>
    <t>女子100m</t>
  </si>
  <si>
    <t>女子200m</t>
  </si>
  <si>
    <t>女子400m</t>
  </si>
  <si>
    <t>女子800m</t>
  </si>
  <si>
    <t>女子1500m</t>
  </si>
  <si>
    <t>女子5000m</t>
  </si>
  <si>
    <t>女子10000m</t>
  </si>
  <si>
    <t>女子100mH(0.840m)</t>
  </si>
  <si>
    <t>女子400mH(0.762m)</t>
  </si>
  <si>
    <t>女子3000mSC</t>
  </si>
  <si>
    <t>女子5000mW</t>
  </si>
  <si>
    <t>女子砲丸投(4.000kg)</t>
  </si>
  <si>
    <t>女子円盤投(1.000kg)</t>
  </si>
  <si>
    <t>女子ﾊﾝﾏｰ投(4.000kg)</t>
  </si>
  <si>
    <t>女子やり投(0.6000kg)</t>
  </si>
  <si>
    <t>神奈川高</t>
    <rPh sb="0" eb="4">
      <t>カナガワコウ</t>
    </rPh>
    <phoneticPr fontId="5"/>
  </si>
  <si>
    <t>略式所属名</t>
    <rPh sb="2" eb="4">
      <t>ショゾク</t>
    </rPh>
    <rPh sb="4" eb="5">
      <t>メイ</t>
    </rPh>
    <phoneticPr fontId="2"/>
  </si>
  <si>
    <t>正式所属名</t>
    <rPh sb="0" eb="2">
      <t>セイシキ</t>
    </rPh>
    <rPh sb="2" eb="5">
      <t>ショゾクメイ</t>
    </rPh>
    <phoneticPr fontId="2"/>
  </si>
  <si>
    <t>ｶﾅｶﾞﾜｺｳ</t>
    <phoneticPr fontId="5"/>
  </si>
  <si>
    <t>神奈川高等学校</t>
    <rPh sb="0" eb="3">
      <t>カナガワ</t>
    </rPh>
    <rPh sb="3" eb="7">
      <t>コウトウガッコウ</t>
    </rPh>
    <phoneticPr fontId="5"/>
  </si>
  <si>
    <t>神奈川高等学校</t>
    <rPh sb="0" eb="7">
      <t>カナガワコウトウガッコウ</t>
    </rPh>
    <phoneticPr fontId="5"/>
  </si>
  <si>
    <t>生年</t>
    <rPh sb="0" eb="2">
      <t>セイネン</t>
    </rPh>
    <phoneticPr fontId="2"/>
  </si>
  <si>
    <t>月日</t>
    <rPh sb="0" eb="2">
      <t>ガッピ</t>
    </rPh>
    <phoneticPr fontId="2"/>
  </si>
  <si>
    <t>学年</t>
    <rPh sb="0" eb="2">
      <t>ガクネン</t>
    </rPh>
    <phoneticPr fontId="2"/>
  </si>
  <si>
    <t>性別</t>
    <rPh sb="1" eb="2">
      <t>ベツ</t>
    </rPh>
    <phoneticPr fontId="2"/>
  </si>
  <si>
    <t>ビブス
ナンバー</t>
    <phoneticPr fontId="2"/>
  </si>
  <si>
    <t>0921</t>
    <phoneticPr fontId="5"/>
  </si>
  <si>
    <t>1995</t>
    <phoneticPr fontId="5"/>
  </si>
  <si>
    <t>0123</t>
    <phoneticPr fontId="5"/>
  </si>
  <si>
    <t>神奈川  太郎</t>
    <rPh sb="0" eb="3">
      <t>カナガワ</t>
    </rPh>
    <rPh sb="5" eb="7">
      <t>タロウ</t>
    </rPh>
    <phoneticPr fontId="2"/>
  </si>
  <si>
    <t>神奈川  一郎</t>
    <rPh sb="0" eb="3">
      <t>カナガワ</t>
    </rPh>
    <rPh sb="5" eb="7">
      <t>イチロウ</t>
    </rPh>
    <phoneticPr fontId="2"/>
  </si>
  <si>
    <t>神奈川　花子</t>
    <rPh sb="0" eb="3">
      <t>カナガワ</t>
    </rPh>
    <rPh sb="4" eb="6">
      <t>ハナコ</t>
    </rPh>
    <phoneticPr fontId="2"/>
  </si>
  <si>
    <t>ｶﾅｶﾞﾜ ﾀﾛｳ</t>
    <phoneticPr fontId="2"/>
  </si>
  <si>
    <t>ｶﾅｶﾞﾜ ｲﾁﾛｳ</t>
    <phoneticPr fontId="5"/>
  </si>
  <si>
    <t>ｶﾅｶﾞﾜ ﾊﾅｺ</t>
    <phoneticPr fontId="5"/>
  </si>
  <si>
    <t>略式所属名
ﾌﾘｶﾞﾅ</t>
    <phoneticPr fontId="2"/>
  </si>
  <si>
    <t>学年</t>
    <rPh sb="0" eb="1">
      <t>ガク</t>
    </rPh>
    <rPh sb="1" eb="2">
      <t>ネン</t>
    </rPh>
    <phoneticPr fontId="2"/>
  </si>
  <si>
    <t>ﾌﾘｶﾞﾅ</t>
    <phoneticPr fontId="5"/>
  </si>
  <si>
    <t>エントリ種目</t>
    <rPh sb="4" eb="6">
      <t>シュモク</t>
    </rPh>
    <phoneticPr fontId="2"/>
  </si>
  <si>
    <t>2005</t>
    <phoneticPr fontId="5"/>
  </si>
  <si>
    <t>2006</t>
    <phoneticPr fontId="5"/>
  </si>
  <si>
    <t>令和 5 年　　月　　日</t>
    <rPh sb="0" eb="2">
      <t>レイワ</t>
    </rPh>
    <rPh sb="5" eb="6">
      <t>ネン</t>
    </rPh>
    <rPh sb="8" eb="9">
      <t>ツキ</t>
    </rPh>
    <rPh sb="11" eb="12">
      <t>ヒ</t>
    </rPh>
    <phoneticPr fontId="5"/>
  </si>
  <si>
    <t xml:space="preserve">参加申込数
個人種目
　　　２５００円
リレー種目
　　　３５００円
</t>
    <rPh sb="0" eb="2">
      <t>サンカ</t>
    </rPh>
    <rPh sb="2" eb="5">
      <t>モウシコミスウ</t>
    </rPh>
    <rPh sb="6" eb="8">
      <t>コジン</t>
    </rPh>
    <rPh sb="8" eb="10">
      <t>シュモク</t>
    </rPh>
    <rPh sb="18" eb="19">
      <t>エン</t>
    </rPh>
    <rPh sb="23" eb="25">
      <t>シュモク</t>
    </rPh>
    <rPh sb="33" eb="34">
      <t>エン</t>
    </rPh>
    <phoneticPr fontId="12"/>
  </si>
  <si>
    <t>プログラム申込数（１冊１５００円）</t>
    <rPh sb="5" eb="7">
      <t>モウシコミ</t>
    </rPh>
    <rPh sb="7" eb="8">
      <t>スウ</t>
    </rPh>
    <rPh sb="10" eb="11">
      <t>サツ</t>
    </rPh>
    <rPh sb="15" eb="16">
      <t>エン</t>
    </rPh>
    <phoneticPr fontId="12"/>
  </si>
  <si>
    <t>JAAF ID</t>
    <phoneticPr fontId="5"/>
  </si>
  <si>
    <t>JAAF ID</t>
    <phoneticPr fontId="2"/>
  </si>
  <si>
    <t>00123456789</t>
    <phoneticPr fontId="5"/>
  </si>
  <si>
    <t>00987654321</t>
    <phoneticPr fontId="5"/>
  </si>
  <si>
    <t>00123454321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</si>
</sst>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0_);[Red]\(0\)"/>
  </numFmts>
  <fonts count="14"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483">
    <xf numFmtId="1" fontId="0" fillId="0" borderId="0" xfId="0"/>
    <xf numFmtId="1" fontId="0" fillId="0" borderId="0" xfId="0" applyAlignment="1">
      <alignment horizontal="left"/>
    </xf>
    <xf numFmtId="1" fontId="0" fillId="0" borderId="1" xfId="0" applyBorder="1" applyAlignment="1">
      <alignment horizontal="left"/>
    </xf>
    <xf numFmtId="1" fontId="0" fillId="0" borderId="1" xfId="0" applyBorder="1"/>
    <xf numFmtId="1" fontId="0" fillId="0" borderId="2" xfId="0" applyBorder="1"/>
    <xf numFmtId="1" fontId="0" fillId="0" borderId="3" xfId="0" applyBorder="1" applyAlignment="1">
      <alignment horizontal="left"/>
    </xf>
    <xf numFmtId="1" fontId="0" fillId="0" borderId="4" xfId="0" applyBorder="1"/>
    <xf numFmtId="1" fontId="0" fillId="0" borderId="3" xfId="0" applyBorder="1" applyAlignment="1">
      <alignment horizontal="center"/>
    </xf>
    <xf numFmtId="1" fontId="0" fillId="0" borderId="5" xfId="0" applyBorder="1"/>
    <xf numFmtId="1" fontId="0" fillId="0" borderId="6" xfId="0" applyBorder="1"/>
    <xf numFmtId="1" fontId="0" fillId="0" borderId="6" xfId="0" applyBorder="1" applyAlignment="1">
      <alignment horizontal="left"/>
    </xf>
    <xf numFmtId="1" fontId="0" fillId="0" borderId="7" xfId="0" applyBorder="1"/>
    <xf numFmtId="1" fontId="0" fillId="0" borderId="8" xfId="0" applyBorder="1"/>
    <xf numFmtId="1" fontId="0" fillId="0" borderId="3" xfId="0" applyBorder="1"/>
    <xf numFmtId="1" fontId="1" fillId="0" borderId="0" xfId="0" applyFont="1" applyAlignment="1">
      <alignment horizontal="left"/>
    </xf>
    <xf numFmtId="49" fontId="0" fillId="0" borderId="0" xfId="0" applyNumberFormat="1"/>
    <xf numFmtId="49" fontId="0" fillId="0" borderId="1" xfId="0" applyNumberFormat="1" applyBorder="1"/>
    <xf numFmtId="49" fontId="0" fillId="0" borderId="6" xfId="0" applyNumberFormat="1" applyBorder="1"/>
    <xf numFmtId="49" fontId="0" fillId="0" borderId="8" xfId="0" applyNumberFormat="1" applyBorder="1"/>
    <xf numFmtId="49" fontId="0" fillId="0" borderId="3" xfId="0" applyNumberFormat="1" applyBorder="1"/>
    <xf numFmtId="49" fontId="1" fillId="0" borderId="0" xfId="0" applyNumberFormat="1" applyFont="1" applyAlignment="1">
      <alignment horizontal="left"/>
    </xf>
    <xf numFmtId="1" fontId="0" fillId="0" borderId="9" xfId="0" applyBorder="1"/>
    <xf numFmtId="1" fontId="0" fillId="0" borderId="10" xfId="0" applyBorder="1"/>
    <xf numFmtId="1" fontId="0" fillId="0" borderId="11" xfId="0" applyBorder="1"/>
    <xf numFmtId="1" fontId="0" fillId="0" borderId="12" xfId="0" applyBorder="1"/>
    <xf numFmtId="1" fontId="0" fillId="0" borderId="13" xfId="0" applyBorder="1"/>
    <xf numFmtId="1" fontId="0" fillId="0" borderId="14" xfId="0" applyBorder="1"/>
    <xf numFmtId="49" fontId="0" fillId="0" borderId="0" xfId="0" applyNumberFormat="1" applyAlignment="1">
      <alignment horizontal="left"/>
    </xf>
    <xf numFmtId="49" fontId="1" fillId="0" borderId="0" xfId="0" applyNumberFormat="1" applyFont="1"/>
    <xf numFmtId="1" fontId="0" fillId="0" borderId="15" xfId="0" applyBorder="1"/>
    <xf numFmtId="1" fontId="0" fillId="0" borderId="16" xfId="0" applyBorder="1"/>
    <xf numFmtId="49" fontId="0" fillId="0" borderId="16" xfId="0" applyNumberFormat="1" applyBorder="1"/>
    <xf numFmtId="49" fontId="0" fillId="2" borderId="8" xfId="0" applyNumberFormat="1" applyFill="1" applyBorder="1"/>
    <xf numFmtId="49" fontId="0" fillId="2" borderId="6" xfId="0" applyNumberFormat="1" applyFill="1" applyBorder="1"/>
    <xf numFmtId="0" fontId="0" fillId="0" borderId="6" xfId="0" applyNumberFormat="1" applyBorder="1"/>
    <xf numFmtId="0" fontId="0" fillId="0" borderId="0" xfId="0" applyNumberFormat="1"/>
    <xf numFmtId="0" fontId="0" fillId="0" borderId="1" xfId="0" applyNumberFormat="1" applyBorder="1"/>
    <xf numFmtId="1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16" xfId="0" applyNumberFormat="1" applyBorder="1" applyAlignment="1">
      <alignment horizontal="left"/>
    </xf>
    <xf numFmtId="49" fontId="0" fillId="0" borderId="16" xfId="0" applyNumberFormat="1" applyBorder="1" applyAlignment="1">
      <alignment horizontal="right"/>
    </xf>
    <xf numFmtId="1" fontId="6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" fontId="6" fillId="0" borderId="2" xfId="0" applyFont="1" applyBorder="1"/>
    <xf numFmtId="1" fontId="6" fillId="0" borderId="1" xfId="0" applyFont="1" applyBorder="1"/>
    <xf numFmtId="1" fontId="6" fillId="0" borderId="1" xfId="0" applyFont="1" applyBorder="1" applyAlignment="1">
      <alignment horizontal="center"/>
    </xf>
    <xf numFmtId="1" fontId="0" fillId="0" borderId="18" xfId="0" applyBorder="1"/>
    <xf numFmtId="1" fontId="0" fillId="0" borderId="19" xfId="0" applyBorder="1"/>
    <xf numFmtId="1" fontId="0" fillId="0" borderId="20" xfId="0" applyBorder="1"/>
    <xf numFmtId="176" fontId="3" fillId="0" borderId="0" xfId="0" applyNumberFormat="1" applyFont="1" applyAlignment="1">
      <alignment horizontal="right"/>
    </xf>
    <xf numFmtId="1" fontId="0" fillId="0" borderId="18" xfId="0" applyBorder="1" applyAlignment="1">
      <alignment horizontal="center" vertical="center"/>
    </xf>
    <xf numFmtId="1" fontId="0" fillId="0" borderId="35" xfId="0" applyBorder="1" applyAlignment="1">
      <alignment horizontal="center" vertical="center"/>
    </xf>
    <xf numFmtId="1" fontId="0" fillId="0" borderId="5" xfId="0" applyBorder="1" applyAlignment="1">
      <alignment horizontal="center" vertical="center"/>
    </xf>
    <xf numFmtId="1" fontId="0" fillId="0" borderId="36" xfId="0" applyBorder="1" applyAlignment="1">
      <alignment horizontal="center" vertical="center"/>
    </xf>
    <xf numFmtId="1" fontId="0" fillId="0" borderId="7" xfId="0" applyBorder="1" applyAlignment="1">
      <alignment horizontal="center" vertical="center"/>
    </xf>
    <xf numFmtId="1" fontId="0" fillId="0" borderId="37" xfId="0" applyBorder="1" applyAlignment="1">
      <alignment horizontal="center" vertical="center"/>
    </xf>
    <xf numFmtId="1" fontId="0" fillId="0" borderId="21" xfId="0" applyBorder="1" applyAlignment="1">
      <alignment horizontal="center" vertical="center"/>
    </xf>
    <xf numFmtId="1" fontId="0" fillId="0" borderId="38" xfId="0" applyBorder="1" applyAlignment="1">
      <alignment horizontal="center" vertical="center"/>
    </xf>
    <xf numFmtId="1" fontId="0" fillId="0" borderId="2" xfId="0" applyBorder="1" applyAlignment="1">
      <alignment horizontal="center" vertical="center"/>
    </xf>
    <xf numFmtId="1" fontId="0" fillId="0" borderId="39" xfId="0" applyBorder="1" applyAlignment="1">
      <alignment horizontal="center" vertical="center"/>
    </xf>
    <xf numFmtId="1" fontId="0" fillId="0" borderId="4" xfId="0" applyBorder="1" applyAlignment="1">
      <alignment horizontal="center" vertical="center"/>
    </xf>
    <xf numFmtId="1" fontId="0" fillId="0" borderId="40" xfId="0" applyBorder="1" applyAlignment="1">
      <alignment horizontal="center" vertical="center"/>
    </xf>
    <xf numFmtId="49" fontId="0" fillId="0" borderId="6" xfId="0" applyNumberFormat="1" applyBorder="1" applyAlignment="1">
      <alignment horizontal="left"/>
    </xf>
    <xf numFmtId="1" fontId="0" fillId="0" borderId="6" xfId="0" applyBorder="1" applyAlignment="1">
      <alignment horizontal="left" vertical="center" shrinkToFit="1"/>
    </xf>
    <xf numFmtId="1" fontId="0" fillId="0" borderId="41" xfId="0" applyBorder="1"/>
    <xf numFmtId="0" fontId="0" fillId="0" borderId="42" xfId="0" applyNumberFormat="1" applyBorder="1"/>
    <xf numFmtId="1" fontId="0" fillId="0" borderId="49" xfId="0" applyBorder="1"/>
    <xf numFmtId="49" fontId="0" fillId="0" borderId="42" xfId="0" applyNumberFormat="1" applyBorder="1"/>
    <xf numFmtId="1" fontId="0" fillId="0" borderId="35" xfId="0" applyBorder="1"/>
    <xf numFmtId="1" fontId="0" fillId="0" borderId="51" xfId="0" applyBorder="1" applyAlignment="1">
      <alignment horizontal="center" vertical="center"/>
    </xf>
    <xf numFmtId="1" fontId="0" fillId="0" borderId="53" xfId="0" applyBorder="1"/>
    <xf numFmtId="0" fontId="0" fillId="0" borderId="13" xfId="0" applyNumberFormat="1" applyBorder="1"/>
    <xf numFmtId="49" fontId="0" fillId="0" borderId="13" xfId="0" applyNumberFormat="1" applyBorder="1"/>
    <xf numFmtId="1" fontId="0" fillId="0" borderId="54" xfId="0" applyBorder="1"/>
    <xf numFmtId="1" fontId="0" fillId="0" borderId="36" xfId="0" applyBorder="1"/>
    <xf numFmtId="1" fontId="0" fillId="0" borderId="33" xfId="0" applyBorder="1" applyAlignment="1">
      <alignment horizontal="left" vertical="center" shrinkToFit="1"/>
    </xf>
    <xf numFmtId="1" fontId="0" fillId="0" borderId="9" xfId="0" applyBorder="1" applyAlignment="1">
      <alignment horizontal="left" vertical="center" shrinkToFit="1"/>
    </xf>
    <xf numFmtId="1" fontId="0" fillId="0" borderId="56" xfId="0" applyBorder="1" applyAlignment="1">
      <alignment horizontal="center" vertical="center"/>
    </xf>
    <xf numFmtId="1" fontId="0" fillId="0" borderId="1" xfId="0" applyBorder="1" applyAlignment="1">
      <alignment horizontal="center" vertical="center"/>
    </xf>
    <xf numFmtId="1" fontId="0" fillId="0" borderId="56" xfId="0" applyBorder="1"/>
    <xf numFmtId="1" fontId="0" fillId="0" borderId="59" xfId="0" applyBorder="1"/>
    <xf numFmtId="1" fontId="0" fillId="0" borderId="61" xfId="0" applyBorder="1"/>
    <xf numFmtId="1" fontId="0" fillId="0" borderId="37" xfId="0" applyBorder="1"/>
    <xf numFmtId="1" fontId="0" fillId="0" borderId="38" xfId="0" applyBorder="1"/>
    <xf numFmtId="1" fontId="0" fillId="0" borderId="39" xfId="0" applyBorder="1"/>
    <xf numFmtId="1" fontId="0" fillId="0" borderId="68" xfId="0" applyBorder="1"/>
    <xf numFmtId="1" fontId="0" fillId="0" borderId="69" xfId="0" applyBorder="1"/>
    <xf numFmtId="1" fontId="0" fillId="0" borderId="70" xfId="0" applyBorder="1"/>
    <xf numFmtId="1" fontId="0" fillId="0" borderId="71" xfId="0" applyBorder="1"/>
    <xf numFmtId="1" fontId="0" fillId="0" borderId="72" xfId="0" applyBorder="1"/>
    <xf numFmtId="49" fontId="0" fillId="0" borderId="0" xfId="0" applyNumberFormat="1" applyAlignment="1">
      <alignment horizontal="left" vertical="center"/>
    </xf>
    <xf numFmtId="177" fontId="0" fillId="0" borderId="0" xfId="0" quotePrefix="1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49" fontId="0" fillId="0" borderId="0" xfId="0" quotePrefix="1" applyNumberFormat="1" applyAlignment="1">
      <alignment horizontal="left" vertical="center"/>
    </xf>
    <xf numFmtId="1" fontId="0" fillId="0" borderId="0" xfId="0" quotePrefix="1" applyAlignment="1">
      <alignment horizontal="left" vertical="center"/>
    </xf>
    <xf numFmtId="1" fontId="0" fillId="0" borderId="0" xfId="0" applyAlignment="1">
      <alignment horizontal="left" vertical="center"/>
    </xf>
    <xf numFmtId="1" fontId="0" fillId="0" borderId="0" xfId="0" applyAlignment="1">
      <alignment horizontal="center" vertical="center"/>
    </xf>
    <xf numFmtId="1" fontId="11" fillId="0" borderId="0" xfId="0" applyFont="1"/>
    <xf numFmtId="1" fontId="11" fillId="0" borderId="42" xfId="0" applyFont="1" applyBorder="1" applyAlignment="1">
      <alignment horizontal="center" vertical="center"/>
    </xf>
    <xf numFmtId="1" fontId="11" fillId="0" borderId="81" xfId="0" applyFont="1" applyBorder="1" applyAlignment="1">
      <alignment horizontal="center" vertical="center"/>
    </xf>
    <xf numFmtId="1" fontId="11" fillId="0" borderId="1" xfId="0" applyFont="1" applyBorder="1"/>
    <xf numFmtId="1" fontId="11" fillId="0" borderId="15" xfId="0" quotePrefix="1" applyFont="1" applyBorder="1" applyAlignment="1">
      <alignment horizontal="center" vertical="center"/>
    </xf>
    <xf numFmtId="1" fontId="11" fillId="0" borderId="16" xfId="0" applyFont="1" applyBorder="1" applyAlignment="1">
      <alignment vertical="center"/>
    </xf>
    <xf numFmtId="1" fontId="0" fillId="0" borderId="0" xfId="0" applyAlignment="1">
      <alignment horizontal="center"/>
    </xf>
    <xf numFmtId="1" fontId="11" fillId="0" borderId="2" xfId="0" quotePrefix="1" applyFont="1" applyBorder="1" applyAlignment="1">
      <alignment horizontal="center" vertical="center"/>
    </xf>
    <xf numFmtId="1" fontId="11" fillId="0" borderId="1" xfId="0" applyFont="1" applyBorder="1" applyAlignment="1">
      <alignment vertical="center"/>
    </xf>
    <xf numFmtId="38" fontId="11" fillId="0" borderId="82" xfId="0" applyNumberFormat="1" applyFont="1" applyBorder="1" applyAlignment="1">
      <alignment horizontal="center" vertical="center"/>
    </xf>
    <xf numFmtId="38" fontId="11" fillId="0" borderId="60" xfId="0" applyNumberFormat="1" applyFont="1" applyBorder="1" applyAlignment="1">
      <alignment horizontal="center" vertical="center"/>
    </xf>
    <xf numFmtId="1" fontId="11" fillId="0" borderId="0" xfId="0" applyFont="1" applyAlignment="1">
      <alignment horizontal="center" vertical="center"/>
    </xf>
    <xf numFmtId="38" fontId="11" fillId="0" borderId="83" xfId="0" applyNumberFormat="1" applyFont="1" applyBorder="1" applyAlignment="1">
      <alignment horizontal="center" vertical="center"/>
    </xf>
    <xf numFmtId="1" fontId="11" fillId="0" borderId="84" xfId="0" quotePrefix="1" applyFont="1" applyBorder="1" applyAlignment="1">
      <alignment horizontal="center" vertical="center"/>
    </xf>
    <xf numFmtId="1" fontId="11" fillId="0" borderId="85" xfId="0" applyFont="1" applyBorder="1" applyAlignment="1">
      <alignment vertical="center"/>
    </xf>
    <xf numFmtId="1" fontId="11" fillId="0" borderId="85" xfId="0" applyFont="1" applyBorder="1"/>
    <xf numFmtId="1" fontId="11" fillId="0" borderId="82" xfId="0" applyFont="1" applyBorder="1" applyAlignment="1">
      <alignment horizontal="center" vertical="center"/>
    </xf>
    <xf numFmtId="1" fontId="11" fillId="0" borderId="0" xfId="0" applyFont="1" applyAlignment="1">
      <alignment horizontal="center"/>
    </xf>
    <xf numFmtId="1" fontId="11" fillId="0" borderId="81" xfId="0" applyFont="1" applyBorder="1"/>
    <xf numFmtId="1" fontId="0" fillId="0" borderId="86" xfId="0" applyBorder="1"/>
    <xf numFmtId="1" fontId="11" fillId="0" borderId="34" xfId="0" applyFont="1" applyBorder="1" applyAlignment="1">
      <alignment horizontal="center" vertical="center"/>
    </xf>
    <xf numFmtId="38" fontId="11" fillId="0" borderId="84" xfId="0" applyNumberFormat="1" applyFont="1" applyBorder="1" applyAlignment="1">
      <alignment horizontal="center" vertical="center"/>
    </xf>
    <xf numFmtId="1" fontId="11" fillId="0" borderId="84" xfId="0" applyFont="1" applyBorder="1" applyAlignment="1">
      <alignment horizontal="center" vertical="center"/>
    </xf>
    <xf numFmtId="1" fontId="11" fillId="0" borderId="17" xfId="0" quotePrefix="1" applyFont="1" applyBorder="1" applyAlignment="1">
      <alignment horizontal="center" vertical="center"/>
    </xf>
    <xf numFmtId="1" fontId="11" fillId="0" borderId="87" xfId="0" applyFont="1" applyBorder="1" applyAlignment="1">
      <alignment vertical="center"/>
    </xf>
    <xf numFmtId="1" fontId="11" fillId="0" borderId="87" xfId="0" applyFont="1" applyBorder="1"/>
    <xf numFmtId="1" fontId="11" fillId="0" borderId="4" xfId="0" applyFont="1" applyBorder="1" applyAlignment="1">
      <alignment horizontal="center"/>
    </xf>
    <xf numFmtId="1" fontId="11" fillId="0" borderId="2" xfId="0" applyFont="1" applyBorder="1" applyAlignment="1">
      <alignment horizontal="center"/>
    </xf>
    <xf numFmtId="1" fontId="0" fillId="0" borderId="0" xfId="0" applyAlignment="1">
      <alignment horizontal="right" vertical="center"/>
    </xf>
    <xf numFmtId="38" fontId="11" fillId="4" borderId="88" xfId="0" applyNumberFormat="1" applyFont="1" applyFill="1" applyBorder="1" applyAlignment="1">
      <alignment vertical="center"/>
    </xf>
    <xf numFmtId="1" fontId="11" fillId="4" borderId="89" xfId="0" applyFont="1" applyFill="1" applyBorder="1" applyAlignment="1">
      <alignment horizontal="center" vertical="center"/>
    </xf>
    <xf numFmtId="38" fontId="11" fillId="4" borderId="84" xfId="0" applyNumberFormat="1" applyFont="1" applyFill="1" applyBorder="1" applyAlignment="1">
      <alignment vertical="center"/>
    </xf>
    <xf numFmtId="1" fontId="11" fillId="4" borderId="90" xfId="0" applyFont="1" applyFill="1" applyBorder="1" applyAlignment="1">
      <alignment horizontal="center" vertical="center"/>
    </xf>
    <xf numFmtId="38" fontId="11" fillId="4" borderId="3" xfId="0" applyNumberFormat="1" applyFont="1" applyFill="1" applyBorder="1" applyAlignment="1">
      <alignment vertical="center"/>
    </xf>
    <xf numFmtId="1" fontId="11" fillId="4" borderId="91" xfId="0" applyFont="1" applyFill="1" applyBorder="1" applyAlignment="1">
      <alignment vertical="center"/>
    </xf>
    <xf numFmtId="1" fontId="11" fillId="4" borderId="91" xfId="0" applyFont="1" applyFill="1" applyBorder="1" applyAlignment="1">
      <alignment horizontal="center" vertical="center"/>
    </xf>
    <xf numFmtId="38" fontId="11" fillId="4" borderId="92" xfId="0" applyNumberFormat="1" applyFont="1" applyFill="1" applyBorder="1" applyAlignment="1">
      <alignment vertical="center"/>
    </xf>
    <xf numFmtId="1" fontId="11" fillId="4" borderId="67" xfId="0" applyFont="1" applyFill="1" applyBorder="1" applyAlignment="1">
      <alignment horizontal="center" vertical="center"/>
    </xf>
    <xf numFmtId="38" fontId="11" fillId="4" borderId="84" xfId="0" applyNumberFormat="1" applyFont="1" applyFill="1" applyBorder="1" applyAlignment="1">
      <alignment horizontal="center" vertical="center"/>
    </xf>
    <xf numFmtId="1" fontId="11" fillId="4" borderId="84" xfId="0" applyFont="1" applyFill="1" applyBorder="1" applyAlignment="1">
      <alignment horizontal="center" vertical="center"/>
    </xf>
    <xf numFmtId="1" fontId="11" fillId="4" borderId="42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shrinkToFit="1"/>
    </xf>
    <xf numFmtId="0" fontId="4" fillId="0" borderId="8" xfId="0" applyNumberFormat="1" applyFont="1" applyBorder="1" applyAlignment="1">
      <alignment shrinkToFit="1"/>
    </xf>
    <xf numFmtId="0" fontId="4" fillId="0" borderId="3" xfId="0" applyNumberFormat="1" applyFont="1" applyBorder="1" applyAlignment="1">
      <alignment shrinkToFit="1"/>
    </xf>
    <xf numFmtId="49" fontId="0" fillId="0" borderId="3" xfId="0" applyNumberFormat="1" applyBorder="1" applyAlignment="1">
      <alignment horizontal="left"/>
    </xf>
    <xf numFmtId="1" fontId="0" fillId="0" borderId="18" xfId="0" applyBorder="1" applyAlignment="1">
      <alignment shrinkToFit="1"/>
    </xf>
    <xf numFmtId="1" fontId="0" fillId="0" borderId="12" xfId="0" applyBorder="1" applyAlignment="1">
      <alignment shrinkToFit="1"/>
    </xf>
    <xf numFmtId="1" fontId="0" fillId="0" borderId="24" xfId="0" applyBorder="1" applyAlignment="1">
      <alignment shrinkToFit="1"/>
    </xf>
    <xf numFmtId="1" fontId="0" fillId="0" borderId="19" xfId="0" applyBorder="1" applyAlignment="1">
      <alignment shrinkToFit="1"/>
    </xf>
    <xf numFmtId="1" fontId="0" fillId="0" borderId="31" xfId="0" applyBorder="1" applyAlignment="1">
      <alignment shrinkToFit="1"/>
    </xf>
    <xf numFmtId="1" fontId="0" fillId="0" borderId="25" xfId="0" applyBorder="1" applyAlignment="1">
      <alignment shrinkToFit="1"/>
    </xf>
    <xf numFmtId="1" fontId="0" fillId="0" borderId="20" xfId="0" applyBorder="1" applyAlignment="1">
      <alignment shrinkToFit="1"/>
    </xf>
    <xf numFmtId="1" fontId="0" fillId="0" borderId="9" xfId="0" applyBorder="1" applyAlignment="1">
      <alignment shrinkToFit="1"/>
    </xf>
    <xf numFmtId="1" fontId="0" fillId="0" borderId="26" xfId="0" applyBorder="1" applyAlignment="1">
      <alignment shrinkToFit="1"/>
    </xf>
    <xf numFmtId="1" fontId="0" fillId="0" borderId="21" xfId="0" applyBorder="1" applyAlignment="1">
      <alignment shrinkToFit="1"/>
    </xf>
    <xf numFmtId="1" fontId="0" fillId="0" borderId="10" xfId="0" applyBorder="1" applyAlignment="1">
      <alignment shrinkToFit="1"/>
    </xf>
    <xf numFmtId="1" fontId="0" fillId="0" borderId="27" xfId="0" applyBorder="1" applyAlignment="1">
      <alignment shrinkToFit="1"/>
    </xf>
    <xf numFmtId="1" fontId="0" fillId="0" borderId="22" xfId="0" applyBorder="1" applyAlignment="1">
      <alignment shrinkToFit="1"/>
    </xf>
    <xf numFmtId="1" fontId="0" fillId="0" borderId="11" xfId="0" applyBorder="1" applyAlignment="1">
      <alignment shrinkToFit="1"/>
    </xf>
    <xf numFmtId="1" fontId="0" fillId="0" borderId="28" xfId="0" applyBorder="1" applyAlignment="1">
      <alignment shrinkToFit="1"/>
    </xf>
    <xf numFmtId="1" fontId="0" fillId="0" borderId="23" xfId="0" applyBorder="1" applyAlignment="1">
      <alignment shrinkToFit="1"/>
    </xf>
    <xf numFmtId="1" fontId="0" fillId="0" borderId="32" xfId="0" applyBorder="1" applyAlignment="1">
      <alignment shrinkToFit="1"/>
    </xf>
    <xf numFmtId="1" fontId="0" fillId="0" borderId="29" xfId="0" applyBorder="1" applyAlignment="1">
      <alignment shrinkToFit="1"/>
    </xf>
    <xf numFmtId="1" fontId="0" fillId="0" borderId="5" xfId="0" applyBorder="1" applyAlignment="1">
      <alignment shrinkToFit="1"/>
    </xf>
    <xf numFmtId="1" fontId="0" fillId="0" borderId="33" xfId="0" applyBorder="1" applyAlignment="1">
      <alignment shrinkToFit="1"/>
    </xf>
    <xf numFmtId="1" fontId="0" fillId="0" borderId="30" xfId="0" applyBorder="1" applyAlignment="1">
      <alignment shrinkToFit="1"/>
    </xf>
    <xf numFmtId="49" fontId="0" fillId="0" borderId="105" xfId="0" applyNumberFormat="1" applyBorder="1" applyAlignment="1">
      <alignment horizontal="center"/>
    </xf>
    <xf numFmtId="49" fontId="0" fillId="0" borderId="99" xfId="0" applyNumberFormat="1" applyBorder="1" applyAlignment="1">
      <alignment horizontal="center"/>
    </xf>
    <xf numFmtId="49" fontId="0" fillId="0" borderId="106" xfId="0" applyNumberFormat="1" applyBorder="1" applyAlignment="1">
      <alignment horizontal="center"/>
    </xf>
    <xf numFmtId="49" fontId="0" fillId="0" borderId="100" xfId="0" applyNumberFormat="1" applyBorder="1" applyAlignment="1">
      <alignment horizontal="center"/>
    </xf>
    <xf numFmtId="1" fontId="0" fillId="0" borderId="108" xfId="0" applyBorder="1" applyAlignment="1">
      <alignment horizontal="center"/>
    </xf>
    <xf numFmtId="1" fontId="0" fillId="0" borderId="109" xfId="0" applyBorder="1" applyAlignment="1">
      <alignment horizontal="center"/>
    </xf>
    <xf numFmtId="49" fontId="0" fillId="0" borderId="110" xfId="0" applyNumberFormat="1" applyBorder="1" applyAlignment="1">
      <alignment horizontal="left"/>
    </xf>
    <xf numFmtId="49" fontId="0" fillId="0" borderId="57" xfId="0" applyNumberFormat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0" fillId="0" borderId="42" xfId="0" applyNumberFormat="1" applyBorder="1" applyAlignment="1">
      <alignment horizontal="left"/>
    </xf>
    <xf numFmtId="49" fontId="0" fillId="0" borderId="31" xfId="0" applyNumberFormat="1" applyBorder="1"/>
    <xf numFmtId="49" fontId="0" fillId="0" borderId="33" xfId="0" applyNumberFormat="1" applyBorder="1" applyAlignment="1">
      <alignment horizontal="left"/>
    </xf>
    <xf numFmtId="49" fontId="0" fillId="0" borderId="9" xfId="0" applyNumberFormat="1" applyBorder="1"/>
    <xf numFmtId="49" fontId="0" fillId="0" borderId="9" xfId="0" applyNumberForma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0" fillId="0" borderId="43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110" xfId="0" applyNumberFormat="1" applyBorder="1" applyAlignment="1">
      <alignment horizontal="center"/>
    </xf>
    <xf numFmtId="0" fontId="0" fillId="0" borderId="57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50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4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3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" fontId="0" fillId="0" borderId="6" xfId="0" applyBorder="1" applyAlignment="1">
      <alignment horizontal="center"/>
    </xf>
    <xf numFmtId="1" fontId="0" fillId="0" borderId="57" xfId="0" applyBorder="1" applyAlignment="1">
      <alignment horizontal="center"/>
    </xf>
    <xf numFmtId="1" fontId="0" fillId="0" borderId="13" xfId="0" applyBorder="1" applyAlignment="1">
      <alignment horizontal="center"/>
    </xf>
    <xf numFmtId="1" fontId="0" fillId="0" borderId="42" xfId="0" applyBorder="1" applyAlignment="1">
      <alignment horizontal="center"/>
    </xf>
    <xf numFmtId="1" fontId="0" fillId="0" borderId="31" xfId="0" applyBorder="1" applyAlignment="1">
      <alignment horizontal="center"/>
    </xf>
    <xf numFmtId="1" fontId="0" fillId="0" borderId="33" xfId="0" applyBorder="1" applyAlignment="1">
      <alignment horizontal="center"/>
    </xf>
    <xf numFmtId="1" fontId="0" fillId="0" borderId="9" xfId="0" applyBorder="1" applyAlignment="1">
      <alignment horizontal="center"/>
    </xf>
    <xf numFmtId="1" fontId="4" fillId="0" borderId="6" xfId="0" applyFont="1" applyBorder="1" applyAlignment="1">
      <alignment horizontal="center"/>
    </xf>
    <xf numFmtId="1" fontId="0" fillId="0" borderId="43" xfId="0" applyBorder="1" applyAlignment="1">
      <alignment horizontal="center"/>
    </xf>
    <xf numFmtId="1" fontId="0" fillId="0" borderId="8" xfId="0" applyBorder="1" applyAlignment="1">
      <alignment horizontal="center"/>
    </xf>
    <xf numFmtId="1" fontId="0" fillId="0" borderId="6" xfId="0" applyBorder="1" applyAlignment="1">
      <alignment horizontal="left" shrinkToFit="1"/>
    </xf>
    <xf numFmtId="0" fontId="0" fillId="0" borderId="6" xfId="0" applyNumberFormat="1" applyBorder="1" applyAlignment="1">
      <alignment shrinkToFit="1"/>
    </xf>
    <xf numFmtId="1" fontId="0" fillId="0" borderId="42" xfId="0" applyBorder="1" applyAlignment="1">
      <alignment shrinkToFit="1"/>
    </xf>
    <xf numFmtId="1" fontId="0" fillId="0" borderId="31" xfId="0" applyBorder="1" applyAlignment="1">
      <alignment horizontal="left" shrinkToFit="1"/>
    </xf>
    <xf numFmtId="1" fontId="0" fillId="0" borderId="13" xfId="0" applyBorder="1" applyAlignment="1">
      <alignment horizontal="left" shrinkToFit="1"/>
    </xf>
    <xf numFmtId="0" fontId="0" fillId="0" borderId="13" xfId="0" applyNumberFormat="1" applyBorder="1" applyAlignment="1">
      <alignment shrinkToFit="1"/>
    </xf>
    <xf numFmtId="1" fontId="0" fillId="0" borderId="42" xfId="0" applyBorder="1" applyAlignment="1">
      <alignment horizontal="left" shrinkToFit="1"/>
    </xf>
    <xf numFmtId="0" fontId="0" fillId="0" borderId="33" xfId="0" applyNumberFormat="1" applyBorder="1" applyAlignment="1">
      <alignment shrinkToFit="1"/>
    </xf>
    <xf numFmtId="1" fontId="0" fillId="0" borderId="6" xfId="0" applyBorder="1" applyAlignment="1">
      <alignment shrinkToFit="1"/>
    </xf>
    <xf numFmtId="1" fontId="0" fillId="0" borderId="13" xfId="0" applyBorder="1" applyAlignment="1">
      <alignment shrinkToFit="1"/>
    </xf>
    <xf numFmtId="1" fontId="0" fillId="0" borderId="33" xfId="0" applyBorder="1" applyAlignment="1">
      <alignment horizontal="left" shrinkToFit="1"/>
    </xf>
    <xf numFmtId="0" fontId="0" fillId="0" borderId="31" xfId="0" applyNumberFormat="1" applyBorder="1" applyAlignment="1">
      <alignment shrinkToFit="1"/>
    </xf>
    <xf numFmtId="0" fontId="0" fillId="0" borderId="42" xfId="0" applyNumberFormat="1" applyBorder="1" applyAlignment="1">
      <alignment shrinkToFit="1"/>
    </xf>
    <xf numFmtId="1" fontId="0" fillId="0" borderId="9" xfId="0" applyBorder="1" applyAlignment="1">
      <alignment horizontal="left" shrinkToFit="1"/>
    </xf>
    <xf numFmtId="0" fontId="0" fillId="0" borderId="9" xfId="0" applyNumberFormat="1" applyBorder="1" applyAlignment="1">
      <alignment shrinkToFit="1"/>
    </xf>
    <xf numFmtId="0" fontId="0" fillId="0" borderId="8" xfId="0" applyNumberFormat="1" applyBorder="1" applyAlignment="1">
      <alignment shrinkToFit="1"/>
    </xf>
    <xf numFmtId="1" fontId="0" fillId="0" borderId="8" xfId="0" applyBorder="1" applyAlignment="1">
      <alignment horizontal="left" shrinkToFit="1"/>
    </xf>
    <xf numFmtId="0" fontId="0" fillId="0" borderId="6" xfId="0" applyNumberFormat="1" applyBorder="1" applyAlignment="1">
      <alignment horizontal="left" shrinkToFit="1"/>
    </xf>
    <xf numFmtId="0" fontId="0" fillId="0" borderId="31" xfId="0" applyNumberFormat="1" applyBorder="1" applyAlignment="1">
      <alignment horizontal="left" shrinkToFit="1"/>
    </xf>
    <xf numFmtId="0" fontId="0" fillId="0" borderId="13" xfId="0" applyNumberFormat="1" applyBorder="1" applyAlignment="1">
      <alignment horizontal="left" shrinkToFit="1"/>
    </xf>
    <xf numFmtId="0" fontId="0" fillId="0" borderId="42" xfId="0" applyNumberFormat="1" applyBorder="1" applyAlignment="1">
      <alignment horizontal="left" shrinkToFit="1"/>
    </xf>
    <xf numFmtId="0" fontId="0" fillId="0" borderId="33" xfId="0" applyNumberFormat="1" applyBorder="1" applyAlignment="1">
      <alignment horizontal="left" shrinkToFit="1"/>
    </xf>
    <xf numFmtId="0" fontId="0" fillId="0" borderId="9" xfId="0" applyNumberFormat="1" applyBorder="1" applyAlignment="1">
      <alignment horizontal="left" shrinkToFit="1"/>
    </xf>
    <xf numFmtId="0" fontId="0" fillId="0" borderId="8" xfId="0" applyNumberFormat="1" applyBorder="1" applyAlignment="1">
      <alignment horizontal="left" shrinkToFit="1"/>
    </xf>
    <xf numFmtId="0" fontId="0" fillId="0" borderId="35" xfId="0" applyNumberFormat="1" applyBorder="1"/>
    <xf numFmtId="0" fontId="0" fillId="0" borderId="6" xfId="0" applyNumberFormat="1" applyBorder="1" applyAlignment="1">
      <alignment horizontal="left"/>
    </xf>
    <xf numFmtId="0" fontId="0" fillId="0" borderId="31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33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36" xfId="0" applyNumberFormat="1" applyBorder="1"/>
    <xf numFmtId="0" fontId="0" fillId="0" borderId="48" xfId="0" applyNumberFormat="1" applyBorder="1"/>
    <xf numFmtId="0" fontId="0" fillId="0" borderId="46" xfId="0" applyNumberFormat="1" applyBorder="1"/>
    <xf numFmtId="0" fontId="0" fillId="0" borderId="54" xfId="0" applyNumberFormat="1" applyBorder="1"/>
    <xf numFmtId="0" fontId="0" fillId="0" borderId="40" xfId="0" applyNumberFormat="1" applyBorder="1"/>
    <xf numFmtId="0" fontId="0" fillId="0" borderId="51" xfId="0" applyNumberFormat="1" applyBorder="1" applyAlignment="1">
      <alignment shrinkToFit="1"/>
    </xf>
    <xf numFmtId="0" fontId="0" fillId="0" borderId="12" xfId="0" applyNumberFormat="1" applyBorder="1" applyAlignment="1">
      <alignment shrinkToFit="1"/>
    </xf>
    <xf numFmtId="0" fontId="0" fillId="0" borderId="24" xfId="0" applyNumberFormat="1" applyBorder="1" applyAlignment="1">
      <alignment shrinkToFit="1"/>
    </xf>
    <xf numFmtId="0" fontId="0" fillId="0" borderId="5" xfId="0" applyNumberFormat="1" applyBorder="1" applyAlignment="1">
      <alignment shrinkToFit="1"/>
    </xf>
    <xf numFmtId="0" fontId="0" fillId="0" borderId="25" xfId="0" applyNumberFormat="1" applyBorder="1" applyAlignment="1">
      <alignment shrinkToFit="1"/>
    </xf>
    <xf numFmtId="0" fontId="0" fillId="0" borderId="19" xfId="0" applyNumberFormat="1" applyBorder="1" applyAlignment="1">
      <alignment shrinkToFit="1"/>
    </xf>
    <xf numFmtId="0" fontId="0" fillId="0" borderId="46" xfId="0" applyNumberFormat="1" applyBorder="1" applyAlignment="1">
      <alignment shrinkToFit="1"/>
    </xf>
    <xf numFmtId="0" fontId="0" fillId="0" borderId="23" xfId="0" applyNumberFormat="1" applyBorder="1" applyAlignment="1">
      <alignment shrinkToFit="1"/>
    </xf>
    <xf numFmtId="0" fontId="0" fillId="0" borderId="32" xfId="0" applyNumberFormat="1" applyBorder="1" applyAlignment="1">
      <alignment shrinkToFit="1"/>
    </xf>
    <xf numFmtId="0" fontId="0" fillId="0" borderId="30" xfId="0" applyNumberFormat="1" applyBorder="1" applyAlignment="1">
      <alignment shrinkToFit="1"/>
    </xf>
    <xf numFmtId="0" fontId="0" fillId="0" borderId="41" xfId="0" applyNumberFormat="1" applyBorder="1" applyAlignment="1">
      <alignment shrinkToFit="1"/>
    </xf>
    <xf numFmtId="0" fontId="0" fillId="0" borderId="20" xfId="0" applyNumberFormat="1" applyBorder="1" applyAlignment="1">
      <alignment shrinkToFit="1"/>
    </xf>
    <xf numFmtId="0" fontId="0" fillId="0" borderId="54" xfId="0" applyNumberFormat="1" applyBorder="1" applyAlignment="1">
      <alignment shrinkToFit="1"/>
    </xf>
    <xf numFmtId="0" fontId="0" fillId="0" borderId="49" xfId="0" applyNumberFormat="1" applyBorder="1" applyAlignment="1">
      <alignment shrinkToFit="1"/>
    </xf>
    <xf numFmtId="0" fontId="0" fillId="0" borderId="44" xfId="0" applyNumberFormat="1" applyBorder="1" applyAlignment="1">
      <alignment shrinkToFit="1"/>
    </xf>
    <xf numFmtId="0" fontId="0" fillId="0" borderId="29" xfId="0" applyNumberFormat="1" applyBorder="1" applyAlignment="1">
      <alignment shrinkToFit="1"/>
    </xf>
    <xf numFmtId="0" fontId="7" fillId="0" borderId="41" xfId="0" applyNumberFormat="1" applyFont="1" applyBorder="1" applyAlignment="1">
      <alignment shrinkToFit="1"/>
    </xf>
    <xf numFmtId="0" fontId="7" fillId="0" borderId="31" xfId="0" applyNumberFormat="1" applyFont="1" applyBorder="1" applyAlignment="1">
      <alignment shrinkToFit="1"/>
    </xf>
    <xf numFmtId="0" fontId="0" fillId="0" borderId="48" xfId="0" applyNumberFormat="1" applyBorder="1" applyAlignment="1">
      <alignment shrinkToFit="1"/>
    </xf>
    <xf numFmtId="0" fontId="7" fillId="0" borderId="23" xfId="0" applyNumberFormat="1" applyFont="1" applyBorder="1" applyAlignment="1">
      <alignment shrinkToFit="1"/>
    </xf>
    <xf numFmtId="0" fontId="0" fillId="0" borderId="53" xfId="0" applyNumberFormat="1" applyBorder="1" applyAlignment="1">
      <alignment shrinkToFit="1"/>
    </xf>
    <xf numFmtId="0" fontId="0" fillId="0" borderId="26" xfId="0" applyNumberFormat="1" applyBorder="1" applyAlignment="1">
      <alignment shrinkToFit="1"/>
    </xf>
    <xf numFmtId="0" fontId="0" fillId="0" borderId="36" xfId="0" applyNumberFormat="1" applyBorder="1" applyAlignment="1">
      <alignment shrinkToFit="1"/>
    </xf>
    <xf numFmtId="0" fontId="0" fillId="0" borderId="4" xfId="0" applyNumberFormat="1" applyBorder="1" applyAlignment="1">
      <alignment shrinkToFit="1"/>
    </xf>
    <xf numFmtId="0" fontId="0" fillId="0" borderId="40" xfId="0" applyNumberFormat="1" applyBorder="1" applyAlignment="1">
      <alignment shrinkToFit="1"/>
    </xf>
    <xf numFmtId="0" fontId="0" fillId="0" borderId="110" xfId="0" applyNumberFormat="1" applyBorder="1" applyAlignment="1">
      <alignment shrinkToFit="1"/>
    </xf>
    <xf numFmtId="0" fontId="0" fillId="0" borderId="35" xfId="0" applyNumberFormat="1" applyBorder="1" applyAlignment="1">
      <alignment shrinkToFit="1"/>
    </xf>
    <xf numFmtId="0" fontId="0" fillId="0" borderId="47" xfId="0" applyNumberFormat="1" applyBorder="1" applyAlignment="1">
      <alignment shrinkToFit="1"/>
    </xf>
    <xf numFmtId="0" fontId="7" fillId="0" borderId="53" xfId="0" applyNumberFormat="1" applyFont="1" applyBorder="1" applyAlignment="1">
      <alignment shrinkToFit="1"/>
    </xf>
    <xf numFmtId="0" fontId="7" fillId="0" borderId="9" xfId="0" applyNumberFormat="1" applyFont="1" applyBorder="1" applyAlignment="1">
      <alignment shrinkToFit="1"/>
    </xf>
    <xf numFmtId="0" fontId="7" fillId="0" borderId="49" xfId="0" applyNumberFormat="1" applyFont="1" applyBorder="1" applyAlignment="1">
      <alignment shrinkToFit="1"/>
    </xf>
    <xf numFmtId="0" fontId="7" fillId="0" borderId="33" xfId="0" applyNumberFormat="1" applyFont="1" applyBorder="1" applyAlignment="1">
      <alignment shrinkToFit="1"/>
    </xf>
    <xf numFmtId="0" fontId="7" fillId="0" borderId="47" xfId="0" applyNumberFormat="1" applyFont="1" applyBorder="1" applyAlignment="1">
      <alignment shrinkToFit="1"/>
    </xf>
    <xf numFmtId="0" fontId="7" fillId="0" borderId="32" xfId="0" applyNumberFormat="1" applyFont="1" applyBorder="1" applyAlignment="1">
      <alignment shrinkToFit="1"/>
    </xf>
    <xf numFmtId="0" fontId="0" fillId="0" borderId="55" xfId="0" applyNumberFormat="1" applyBorder="1" applyAlignment="1">
      <alignment shrinkToFit="1"/>
    </xf>
    <xf numFmtId="0" fontId="0" fillId="0" borderId="45" xfId="0" applyNumberFormat="1" applyBorder="1" applyAlignment="1">
      <alignment shrinkToFit="1"/>
    </xf>
    <xf numFmtId="0" fontId="0" fillId="0" borderId="112" xfId="0" applyNumberFormat="1" applyBorder="1" applyAlignment="1">
      <alignment shrinkToFit="1"/>
    </xf>
    <xf numFmtId="0" fontId="8" fillId="0" borderId="9" xfId="0" applyNumberFormat="1" applyFont="1" applyBorder="1" applyAlignment="1">
      <alignment shrinkToFit="1"/>
    </xf>
    <xf numFmtId="0" fontId="8" fillId="0" borderId="33" xfId="0" applyNumberFormat="1" applyFont="1" applyBorder="1" applyAlignment="1">
      <alignment shrinkToFit="1"/>
    </xf>
    <xf numFmtId="0" fontId="8" fillId="0" borderId="31" xfId="0" applyNumberFormat="1" applyFont="1" applyBorder="1" applyAlignment="1">
      <alignment shrinkToFit="1"/>
    </xf>
    <xf numFmtId="0" fontId="8" fillId="0" borderId="32" xfId="0" applyNumberFormat="1" applyFont="1" applyBorder="1" applyAlignment="1">
      <alignment shrinkToFit="1"/>
    </xf>
    <xf numFmtId="0" fontId="4" fillId="0" borderId="36" xfId="0" applyNumberFormat="1" applyFont="1" applyBorder="1"/>
    <xf numFmtId="0" fontId="4" fillId="0" borderId="55" xfId="0" applyNumberFormat="1" applyFont="1" applyBorder="1" applyAlignment="1">
      <alignment shrinkToFit="1"/>
    </xf>
    <xf numFmtId="0" fontId="4" fillId="0" borderId="32" xfId="0" applyNumberFormat="1" applyFont="1" applyBorder="1" applyAlignment="1">
      <alignment shrinkToFit="1"/>
    </xf>
    <xf numFmtId="0" fontId="4" fillId="0" borderId="48" xfId="0" applyNumberFormat="1" applyFont="1" applyBorder="1" applyAlignment="1">
      <alignment shrinkToFit="1"/>
    </xf>
    <xf numFmtId="0" fontId="0" fillId="0" borderId="63" xfId="0" applyNumberFormat="1" applyBorder="1"/>
    <xf numFmtId="0" fontId="0" fillId="0" borderId="111" xfId="0" applyNumberFormat="1" applyBorder="1" applyAlignment="1">
      <alignment shrinkToFit="1"/>
    </xf>
    <xf numFmtId="0" fontId="0" fillId="0" borderId="113" xfId="0" applyNumberFormat="1" applyBorder="1" applyAlignment="1">
      <alignment shrinkToFit="1"/>
    </xf>
    <xf numFmtId="0" fontId="0" fillId="0" borderId="37" xfId="0" applyNumberFormat="1" applyBorder="1"/>
    <xf numFmtId="0" fontId="0" fillId="0" borderId="65" xfId="0" applyNumberFormat="1" applyBorder="1" applyAlignment="1">
      <alignment shrinkToFit="1"/>
    </xf>
    <xf numFmtId="0" fontId="0" fillId="0" borderId="39" xfId="0" applyNumberFormat="1" applyBorder="1"/>
    <xf numFmtId="0" fontId="0" fillId="0" borderId="66" xfId="0" applyNumberFormat="1" applyBorder="1" applyAlignment="1">
      <alignment shrinkToFit="1"/>
    </xf>
    <xf numFmtId="0" fontId="0" fillId="0" borderId="11" xfId="0" applyNumberFormat="1" applyBorder="1" applyAlignment="1">
      <alignment shrinkToFit="1"/>
    </xf>
    <xf numFmtId="0" fontId="0" fillId="0" borderId="68" xfId="0" applyNumberFormat="1" applyBorder="1" applyAlignment="1">
      <alignment shrinkToFit="1"/>
    </xf>
    <xf numFmtId="0" fontId="0" fillId="0" borderId="110" xfId="0" applyNumberFormat="1" applyBorder="1" applyAlignment="1">
      <alignment horizontal="left" shrinkToFit="1"/>
    </xf>
    <xf numFmtId="0" fontId="0" fillId="0" borderId="110" xfId="0" applyNumberFormat="1" applyBorder="1" applyAlignment="1">
      <alignment horizontal="center" shrinkToFit="1"/>
    </xf>
    <xf numFmtId="1" fontId="0" fillId="0" borderId="57" xfId="0" applyBorder="1" applyAlignment="1">
      <alignment horizontal="left" shrinkToFit="1"/>
    </xf>
    <xf numFmtId="0" fontId="0" fillId="0" borderId="57" xfId="0" applyNumberFormat="1" applyBorder="1" applyAlignment="1">
      <alignment horizontal="center" shrinkToFit="1"/>
    </xf>
    <xf numFmtId="0" fontId="0" fillId="0" borderId="6" xfId="0" applyNumberFormat="1" applyBorder="1" applyAlignment="1">
      <alignment horizontal="center" shrinkToFit="1"/>
    </xf>
    <xf numFmtId="0" fontId="0" fillId="0" borderId="42" xfId="0" applyNumberFormat="1" applyBorder="1" applyAlignment="1">
      <alignment horizontal="center" shrinkToFit="1"/>
    </xf>
    <xf numFmtId="0" fontId="0" fillId="0" borderId="31" xfId="0" applyNumberFormat="1" applyBorder="1" applyAlignment="1">
      <alignment horizontal="center" shrinkToFit="1"/>
    </xf>
    <xf numFmtId="0" fontId="0" fillId="0" borderId="13" xfId="0" applyNumberFormat="1" applyBorder="1" applyAlignment="1">
      <alignment horizontal="center" shrinkToFit="1"/>
    </xf>
    <xf numFmtId="1" fontId="0" fillId="0" borderId="6" xfId="0" applyBorder="1" applyAlignment="1">
      <alignment vertical="center" shrinkToFit="1"/>
    </xf>
    <xf numFmtId="0" fontId="0" fillId="0" borderId="33" xfId="0" applyNumberFormat="1" applyBorder="1" applyAlignment="1">
      <alignment horizontal="center" shrinkToFit="1"/>
    </xf>
    <xf numFmtId="1" fontId="0" fillId="0" borderId="42" xfId="0" applyBorder="1" applyAlignment="1">
      <alignment horizontal="left" vertical="center" shrinkToFit="1"/>
    </xf>
    <xf numFmtId="1" fontId="0" fillId="0" borderId="31" xfId="0" applyBorder="1" applyAlignment="1">
      <alignment vertical="center" shrinkToFit="1"/>
    </xf>
    <xf numFmtId="0" fontId="0" fillId="0" borderId="9" xfId="0" applyNumberFormat="1" applyBorder="1" applyAlignment="1">
      <alignment horizontal="center" shrinkToFit="1"/>
    </xf>
    <xf numFmtId="1" fontId="4" fillId="0" borderId="6" xfId="0" applyFont="1" applyBorder="1" applyAlignment="1">
      <alignment horizontal="left" shrinkToFit="1"/>
    </xf>
    <xf numFmtId="0" fontId="4" fillId="0" borderId="6" xfId="0" applyNumberFormat="1" applyFont="1" applyBorder="1" applyAlignment="1">
      <alignment horizontal="center" shrinkToFit="1"/>
    </xf>
    <xf numFmtId="1" fontId="0" fillId="0" borderId="43" xfId="0" applyBorder="1" applyAlignment="1">
      <alignment horizontal="left" shrinkToFit="1"/>
    </xf>
    <xf numFmtId="0" fontId="0" fillId="0" borderId="43" xfId="0" applyNumberFormat="1" applyBorder="1" applyAlignment="1">
      <alignment horizontal="center" shrinkToFit="1"/>
    </xf>
    <xf numFmtId="0" fontId="0" fillId="0" borderId="8" xfId="0" applyNumberFormat="1" applyBorder="1" applyAlignment="1">
      <alignment horizontal="center" shrinkToFit="1"/>
    </xf>
    <xf numFmtId="1" fontId="0" fillId="0" borderId="3" xfId="0" applyBorder="1" applyAlignment="1">
      <alignment horizontal="left" shrinkToFit="1"/>
    </xf>
    <xf numFmtId="0" fontId="0" fillId="0" borderId="3" xfId="0" applyNumberFormat="1" applyBorder="1" applyAlignment="1">
      <alignment horizontal="center" shrinkToFit="1"/>
    </xf>
    <xf numFmtId="0" fontId="0" fillId="0" borderId="62" xfId="0" applyNumberFormat="1" applyBorder="1" applyAlignment="1">
      <alignment shrinkToFit="1"/>
    </xf>
    <xf numFmtId="0" fontId="4" fillId="0" borderId="110" xfId="0" applyNumberFormat="1" applyFont="1" applyBorder="1" applyAlignment="1">
      <alignment shrinkToFit="1"/>
    </xf>
    <xf numFmtId="0" fontId="0" fillId="0" borderId="18" xfId="0" applyNumberFormat="1" applyBorder="1" applyAlignment="1">
      <alignment horizontal="center" vertical="center" shrinkToFit="1"/>
    </xf>
    <xf numFmtId="0" fontId="0" fillId="0" borderId="51" xfId="0" applyNumberFormat="1" applyBorder="1" applyAlignment="1">
      <alignment horizontal="center" vertical="center" shrinkToFit="1"/>
    </xf>
    <xf numFmtId="0" fontId="0" fillId="0" borderId="58" xfId="0" applyNumberFormat="1" applyBorder="1" applyAlignment="1">
      <alignment shrinkToFit="1"/>
    </xf>
    <xf numFmtId="0" fontId="4" fillId="0" borderId="57" xfId="0" applyNumberFormat="1" applyFont="1" applyBorder="1" applyAlignment="1">
      <alignment shrinkToFit="1"/>
    </xf>
    <xf numFmtId="0" fontId="0" fillId="0" borderId="41" xfId="0" applyNumberFormat="1" applyBorder="1" applyAlignment="1">
      <alignment horizontal="center" vertical="center" shrinkToFit="1"/>
    </xf>
    <xf numFmtId="0" fontId="0" fillId="0" borderId="56" xfId="0" applyNumberFormat="1" applyBorder="1" applyAlignment="1">
      <alignment shrinkToFit="1"/>
    </xf>
    <xf numFmtId="0" fontId="0" fillId="0" borderId="47" xfId="0" applyNumberFormat="1" applyBorder="1" applyAlignment="1">
      <alignment horizontal="center" vertical="center" shrinkToFit="1"/>
    </xf>
    <xf numFmtId="0" fontId="0" fillId="0" borderId="19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49" xfId="0" applyNumberFormat="1" applyBorder="1" applyAlignment="1">
      <alignment horizontal="center" vertical="center" shrinkToFit="1"/>
    </xf>
    <xf numFmtId="0" fontId="0" fillId="0" borderId="52" xfId="0" applyNumberFormat="1" applyBorder="1" applyAlignment="1">
      <alignment shrinkToFit="1"/>
    </xf>
    <xf numFmtId="0" fontId="4" fillId="0" borderId="42" xfId="0" applyNumberFormat="1" applyFont="1" applyBorder="1" applyAlignment="1">
      <alignment shrinkToFit="1"/>
    </xf>
    <xf numFmtId="0" fontId="4" fillId="0" borderId="31" xfId="0" applyNumberFormat="1" applyFont="1" applyBorder="1" applyAlignment="1">
      <alignment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5" xfId="0" applyNumberFormat="1" applyBorder="1" applyAlignment="1">
      <alignment horizontal="center" vertical="center" shrinkToFit="1"/>
    </xf>
    <xf numFmtId="0" fontId="0" fillId="0" borderId="59" xfId="0" applyNumberFormat="1" applyBorder="1" applyAlignment="1">
      <alignment shrinkToFit="1"/>
    </xf>
    <xf numFmtId="0" fontId="4" fillId="0" borderId="13" xfId="0" applyNumberFormat="1" applyFont="1" applyBorder="1" applyAlignment="1">
      <alignment shrinkToFit="1"/>
    </xf>
    <xf numFmtId="0" fontId="0" fillId="0" borderId="20" xfId="0" applyNumberFormat="1" applyBorder="1" applyAlignment="1">
      <alignment horizontal="center" vertical="center" shrinkToFit="1"/>
    </xf>
    <xf numFmtId="0" fontId="0" fillId="0" borderId="53" xfId="0" applyNumberFormat="1" applyBorder="1" applyAlignment="1">
      <alignment horizontal="center" vertical="center" shrinkToFit="1"/>
    </xf>
    <xf numFmtId="0" fontId="0" fillId="0" borderId="23" xfId="0" applyNumberFormat="1" applyBorder="1" applyAlignment="1">
      <alignment horizontal="center" vertical="center" shrinkToFit="1"/>
    </xf>
    <xf numFmtId="0" fontId="4" fillId="0" borderId="33" xfId="0" applyNumberFormat="1" applyFont="1" applyBorder="1" applyAlignment="1">
      <alignment shrinkToFit="1"/>
    </xf>
    <xf numFmtId="0" fontId="4" fillId="0" borderId="9" xfId="0" applyNumberFormat="1" applyFont="1" applyBorder="1" applyAlignment="1">
      <alignment shrinkToFit="1"/>
    </xf>
    <xf numFmtId="0" fontId="4" fillId="0" borderId="19" xfId="0" applyNumberFormat="1" applyFont="1" applyBorder="1" applyAlignment="1">
      <alignment horizontal="center" vertical="center" shrinkToFit="1"/>
    </xf>
    <xf numFmtId="0" fontId="4" fillId="0" borderId="47" xfId="0" applyNumberFormat="1" applyFont="1" applyBorder="1" applyAlignment="1">
      <alignment horizontal="center" vertical="center" shrinkToFit="1"/>
    </xf>
    <xf numFmtId="0" fontId="0" fillId="0" borderId="43" xfId="0" applyNumberFormat="1" applyBorder="1" applyAlignment="1">
      <alignment shrinkToFit="1"/>
    </xf>
    <xf numFmtId="0" fontId="0" fillId="0" borderId="71" xfId="0" applyNumberFormat="1" applyBorder="1" applyAlignment="1">
      <alignment shrinkToFit="1"/>
    </xf>
    <xf numFmtId="0" fontId="0" fillId="0" borderId="3" xfId="0" applyNumberFormat="1" applyBorder="1" applyAlignment="1">
      <alignment shrinkToFit="1"/>
    </xf>
    <xf numFmtId="0" fontId="0" fillId="0" borderId="22" xfId="0" applyNumberFormat="1" applyBorder="1" applyAlignment="1">
      <alignment horizontal="center" vertical="center" shrinkToFit="1"/>
    </xf>
    <xf numFmtId="0" fontId="0" fillId="0" borderId="69" xfId="0" applyNumberFormat="1" applyBorder="1" applyAlignment="1">
      <alignment horizontal="center" vertical="center" shrinkToFit="1"/>
    </xf>
    <xf numFmtId="0" fontId="0" fillId="0" borderId="64" xfId="0" applyNumberFormat="1" applyBorder="1" applyAlignment="1">
      <alignment horizontal="center" vertical="center" shrinkToFit="1"/>
    </xf>
    <xf numFmtId="0" fontId="0" fillId="0" borderId="114" xfId="0" applyNumberFormat="1" applyBorder="1" applyAlignment="1">
      <alignment shrinkToFit="1"/>
    </xf>
    <xf numFmtId="0" fontId="0" fillId="0" borderId="114" xfId="0" applyNumberFormat="1" applyBorder="1"/>
    <xf numFmtId="49" fontId="0" fillId="0" borderId="114" xfId="0" applyNumberFormat="1" applyBorder="1"/>
    <xf numFmtId="0" fontId="0" fillId="0" borderId="68" xfId="0" applyNumberFormat="1" applyBorder="1"/>
    <xf numFmtId="0" fontId="4" fillId="0" borderId="114" xfId="0" applyNumberFormat="1" applyFont="1" applyBorder="1" applyAlignment="1">
      <alignment shrinkToFit="1"/>
    </xf>
    <xf numFmtId="0" fontId="4" fillId="0" borderId="11" xfId="0" applyNumberFormat="1" applyFont="1" applyBorder="1" applyAlignment="1">
      <alignment shrinkToFit="1"/>
    </xf>
    <xf numFmtId="0" fontId="0" fillId="0" borderId="69" xfId="0" applyNumberFormat="1" applyBorder="1" applyAlignment="1">
      <alignment shrinkToFit="1"/>
    </xf>
    <xf numFmtId="0" fontId="0" fillId="0" borderId="28" xfId="0" applyNumberFormat="1" applyBorder="1" applyAlignment="1">
      <alignment shrinkToFit="1"/>
    </xf>
    <xf numFmtId="49" fontId="0" fillId="0" borderId="73" xfId="0" applyNumberFormat="1" applyBorder="1" applyAlignment="1">
      <alignment shrinkToFit="1"/>
    </xf>
    <xf numFmtId="49" fontId="0" fillId="0" borderId="76" xfId="0" applyNumberFormat="1" applyBorder="1" applyAlignment="1">
      <alignment shrinkToFit="1"/>
    </xf>
    <xf numFmtId="49" fontId="0" fillId="0" borderId="74" xfId="0" applyNumberFormat="1" applyBorder="1" applyAlignment="1">
      <alignment shrinkToFit="1"/>
    </xf>
    <xf numFmtId="49" fontId="0" fillId="2" borderId="75" xfId="0" applyNumberFormat="1" applyFill="1" applyBorder="1" applyAlignment="1">
      <alignment shrinkToFit="1"/>
    </xf>
    <xf numFmtId="49" fontId="0" fillId="0" borderId="77" xfId="0" applyNumberFormat="1" applyBorder="1" applyAlignment="1">
      <alignment shrinkToFit="1"/>
    </xf>
    <xf numFmtId="49" fontId="0" fillId="0" borderId="75" xfId="0" applyNumberFormat="1" applyBorder="1" applyAlignment="1">
      <alignment shrinkToFit="1"/>
    </xf>
    <xf numFmtId="49" fontId="0" fillId="2" borderId="74" xfId="0" applyNumberFormat="1" applyFill="1" applyBorder="1" applyAlignment="1">
      <alignment shrinkToFit="1"/>
    </xf>
    <xf numFmtId="49" fontId="0" fillId="2" borderId="77" xfId="0" applyNumberFormat="1" applyFill="1" applyBorder="1" applyAlignment="1">
      <alignment shrinkToFit="1"/>
    </xf>
    <xf numFmtId="49" fontId="0" fillId="2" borderId="76" xfId="0" applyNumberFormat="1" applyFill="1" applyBorder="1" applyAlignment="1">
      <alignment shrinkToFit="1"/>
    </xf>
    <xf numFmtId="49" fontId="4" fillId="0" borderId="74" xfId="0" applyNumberFormat="1" applyFont="1" applyBorder="1" applyAlignment="1">
      <alignment shrinkToFit="1"/>
    </xf>
    <xf numFmtId="49" fontId="0" fillId="0" borderId="78" xfId="0" applyNumberFormat="1" applyBorder="1" applyAlignment="1">
      <alignment shrinkToFit="1"/>
    </xf>
    <xf numFmtId="49" fontId="0" fillId="0" borderId="79" xfId="0" applyNumberFormat="1" applyBorder="1" applyAlignment="1">
      <alignment shrinkToFit="1"/>
    </xf>
    <xf numFmtId="49" fontId="0" fillId="0" borderId="80" xfId="0" applyNumberFormat="1" applyBorder="1" applyAlignment="1">
      <alignment shrinkToFit="1"/>
    </xf>
    <xf numFmtId="49" fontId="0" fillId="0" borderId="110" xfId="0" applyNumberFormat="1" applyBorder="1" applyAlignment="1">
      <alignment shrinkToFit="1"/>
    </xf>
    <xf numFmtId="49" fontId="0" fillId="0" borderId="57" xfId="0" applyNumberFormat="1" applyBorder="1" applyAlignment="1">
      <alignment shrinkToFit="1"/>
    </xf>
    <xf numFmtId="49" fontId="0" fillId="0" borderId="6" xfId="0" applyNumberFormat="1" applyBorder="1" applyAlignment="1">
      <alignment shrinkToFit="1"/>
    </xf>
    <xf numFmtId="49" fontId="0" fillId="2" borderId="42" xfId="0" applyNumberFormat="1" applyFill="1" applyBorder="1" applyAlignment="1">
      <alignment shrinkToFit="1"/>
    </xf>
    <xf numFmtId="49" fontId="0" fillId="0" borderId="13" xfId="0" applyNumberFormat="1" applyBorder="1" applyAlignment="1">
      <alignment shrinkToFit="1"/>
    </xf>
    <xf numFmtId="49" fontId="0" fillId="2" borderId="6" xfId="0" applyNumberFormat="1" applyFill="1" applyBorder="1" applyAlignment="1">
      <alignment shrinkToFit="1"/>
    </xf>
    <xf numFmtId="49" fontId="0" fillId="0" borderId="42" xfId="0" applyNumberFormat="1" applyBorder="1" applyAlignment="1">
      <alignment shrinkToFit="1"/>
    </xf>
    <xf numFmtId="49" fontId="0" fillId="2" borderId="13" xfId="0" applyNumberFormat="1" applyFill="1" applyBorder="1" applyAlignment="1">
      <alignment shrinkToFit="1"/>
    </xf>
    <xf numFmtId="49" fontId="0" fillId="2" borderId="57" xfId="0" applyNumberFormat="1" applyFill="1" applyBorder="1" applyAlignment="1">
      <alignment shrinkToFit="1"/>
    </xf>
    <xf numFmtId="49" fontId="4" fillId="0" borderId="6" xfId="0" applyNumberFormat="1" applyFont="1" applyBorder="1" applyAlignment="1">
      <alignment shrinkToFit="1"/>
    </xf>
    <xf numFmtId="49" fontId="0" fillId="0" borderId="43" xfId="0" applyNumberFormat="1" applyBorder="1" applyAlignment="1">
      <alignment shrinkToFit="1"/>
    </xf>
    <xf numFmtId="49" fontId="0" fillId="0" borderId="8" xfId="0" applyNumberFormat="1" applyBorder="1" applyAlignment="1">
      <alignment shrinkToFit="1"/>
    </xf>
    <xf numFmtId="49" fontId="0" fillId="0" borderId="3" xfId="0" applyNumberFormat="1" applyBorder="1" applyAlignment="1">
      <alignment shrinkToFit="1"/>
    </xf>
    <xf numFmtId="49" fontId="0" fillId="0" borderId="36" xfId="0" applyNumberFormat="1" applyBorder="1" applyAlignment="1">
      <alignment shrinkToFit="1"/>
    </xf>
    <xf numFmtId="49" fontId="0" fillId="0" borderId="48" xfId="0" applyNumberFormat="1" applyBorder="1" applyAlignment="1">
      <alignment shrinkToFit="1"/>
    </xf>
    <xf numFmtId="49" fontId="0" fillId="0" borderId="46" xfId="0" applyNumberFormat="1" applyBorder="1" applyAlignment="1">
      <alignment shrinkToFit="1"/>
    </xf>
    <xf numFmtId="49" fontId="0" fillId="0" borderId="54" xfId="0" applyNumberFormat="1" applyBorder="1" applyAlignment="1">
      <alignment shrinkToFit="1"/>
    </xf>
    <xf numFmtId="49" fontId="0" fillId="0" borderId="40" xfId="0" applyNumberFormat="1" applyBorder="1" applyAlignment="1">
      <alignment shrinkToFit="1"/>
    </xf>
    <xf numFmtId="49" fontId="0" fillId="0" borderId="68" xfId="0" applyNumberFormat="1" applyBorder="1" applyAlignment="1">
      <alignment shrinkToFit="1"/>
    </xf>
    <xf numFmtId="49" fontId="0" fillId="2" borderId="46" xfId="0" applyNumberFormat="1" applyFill="1" applyBorder="1" applyAlignment="1">
      <alignment shrinkToFit="1"/>
    </xf>
    <xf numFmtId="49" fontId="0" fillId="2" borderId="114" xfId="0" applyNumberFormat="1" applyFill="1" applyBorder="1" applyAlignment="1">
      <alignment shrinkToFit="1"/>
    </xf>
    <xf numFmtId="49" fontId="0" fillId="2" borderId="40" xfId="0" applyNumberFormat="1" applyFill="1" applyBorder="1" applyAlignment="1">
      <alignment shrinkToFit="1"/>
    </xf>
    <xf numFmtId="49" fontId="0" fillId="2" borderId="36" xfId="0" applyNumberFormat="1" applyFill="1" applyBorder="1" applyAlignment="1">
      <alignment shrinkToFit="1"/>
    </xf>
    <xf numFmtId="49" fontId="0" fillId="2" borderId="54" xfId="0" applyNumberFormat="1" applyFill="1" applyBorder="1" applyAlignment="1">
      <alignment shrinkToFit="1"/>
    </xf>
    <xf numFmtId="49" fontId="0" fillId="0" borderId="35" xfId="0" applyNumberFormat="1" applyBorder="1" applyAlignment="1">
      <alignment shrinkToFit="1"/>
    </xf>
    <xf numFmtId="49" fontId="4" fillId="0" borderId="36" xfId="0" applyNumberFormat="1" applyFont="1" applyBorder="1" applyAlignment="1">
      <alignment shrinkToFit="1"/>
    </xf>
    <xf numFmtId="49" fontId="0" fillId="0" borderId="63" xfId="0" applyNumberFormat="1" applyBorder="1" applyAlignment="1">
      <alignment shrinkToFit="1"/>
    </xf>
    <xf numFmtId="49" fontId="0" fillId="0" borderId="37" xfId="0" applyNumberFormat="1" applyBorder="1" applyAlignment="1">
      <alignment shrinkToFit="1"/>
    </xf>
    <xf numFmtId="49" fontId="0" fillId="0" borderId="39" xfId="0" applyNumberFormat="1" applyBorder="1" applyAlignment="1">
      <alignment shrinkToFit="1"/>
    </xf>
    <xf numFmtId="0" fontId="0" fillId="0" borderId="0" xfId="0" applyNumberFormat="1" applyAlignment="1">
      <alignment vertical="center"/>
    </xf>
    <xf numFmtId="0" fontId="0" fillId="0" borderId="0" xfId="0" quotePrefix="1" applyNumberFormat="1" applyAlignment="1">
      <alignment vertical="center"/>
    </xf>
    <xf numFmtId="0" fontId="0" fillId="0" borderId="11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10" xfId="0" applyNumberFormat="1" applyBorder="1" applyAlignment="1">
      <alignment horizontal="left" shrinkToFit="1"/>
    </xf>
    <xf numFmtId="49" fontId="0" fillId="0" borderId="57" xfId="0" applyNumberFormat="1" applyBorder="1" applyAlignment="1">
      <alignment horizontal="left" shrinkToFit="1"/>
    </xf>
    <xf numFmtId="49" fontId="0" fillId="0" borderId="6" xfId="0" applyNumberFormat="1" applyBorder="1" applyAlignment="1">
      <alignment horizontal="left" shrinkToFit="1"/>
    </xf>
    <xf numFmtId="49" fontId="0" fillId="0" borderId="13" xfId="0" applyNumberFormat="1" applyBorder="1" applyAlignment="1">
      <alignment horizontal="left" shrinkToFit="1"/>
    </xf>
    <xf numFmtId="49" fontId="0" fillId="0" borderId="42" xfId="0" applyNumberFormat="1" applyBorder="1" applyAlignment="1">
      <alignment horizontal="left" shrinkToFit="1"/>
    </xf>
    <xf numFmtId="49" fontId="0" fillId="0" borderId="31" xfId="0" applyNumberFormat="1" applyBorder="1" applyAlignment="1">
      <alignment shrinkToFit="1"/>
    </xf>
    <xf numFmtId="49" fontId="0" fillId="0" borderId="6" xfId="0" applyNumberFormat="1" applyBorder="1" applyAlignment="1">
      <alignment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0" fillId="0" borderId="13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49" fontId="0" fillId="0" borderId="42" xfId="0" applyNumberFormat="1" applyBorder="1" applyAlignment="1">
      <alignment horizontal="left" vertical="center" shrinkToFit="1"/>
    </xf>
    <xf numFmtId="49" fontId="0" fillId="0" borderId="31" xfId="0" applyNumberFormat="1" applyBorder="1" applyAlignment="1">
      <alignment vertical="center" shrinkToFit="1"/>
    </xf>
    <xf numFmtId="49" fontId="0" fillId="0" borderId="9" xfId="0" applyNumberFormat="1" applyBorder="1" applyAlignment="1">
      <alignment horizontal="left" shrinkToFit="1"/>
    </xf>
    <xf numFmtId="49" fontId="4" fillId="0" borderId="6" xfId="0" applyNumberFormat="1" applyFont="1" applyBorder="1" applyAlignment="1">
      <alignment horizontal="left" shrinkToFit="1"/>
    </xf>
    <xf numFmtId="49" fontId="0" fillId="0" borderId="43" xfId="0" applyNumberFormat="1" applyBorder="1" applyAlignment="1">
      <alignment horizontal="left" shrinkToFit="1"/>
    </xf>
    <xf numFmtId="49" fontId="0" fillId="0" borderId="8" xfId="0" applyNumberFormat="1" applyBorder="1" applyAlignment="1">
      <alignment horizontal="left" shrinkToFit="1"/>
    </xf>
    <xf numFmtId="49" fontId="0" fillId="0" borderId="3" xfId="0" applyNumberFormat="1" applyBorder="1" applyAlignment="1">
      <alignment horizontal="left" shrinkToFit="1"/>
    </xf>
    <xf numFmtId="49" fontId="0" fillId="0" borderId="31" xfId="0" applyNumberFormat="1" applyBorder="1" applyAlignment="1">
      <alignment horizontal="left" shrinkToFit="1"/>
    </xf>
    <xf numFmtId="49" fontId="0" fillId="0" borderId="114" xfId="0" applyNumberFormat="1" applyBorder="1" applyAlignment="1">
      <alignment shrinkToFit="1"/>
    </xf>
    <xf numFmtId="1" fontId="0" fillId="0" borderId="94" xfId="0" applyBorder="1" applyAlignment="1">
      <alignment horizontal="center" vertical="center"/>
    </xf>
    <xf numFmtId="1" fontId="0" fillId="0" borderId="95" xfId="0" applyBorder="1" applyAlignment="1">
      <alignment horizontal="center" vertical="center"/>
    </xf>
    <xf numFmtId="1" fontId="0" fillId="0" borderId="94" xfId="0" applyBorder="1" applyAlignment="1">
      <alignment horizontal="center" vertical="center" textRotation="255"/>
    </xf>
    <xf numFmtId="1" fontId="0" fillId="0" borderId="95" xfId="0" applyBorder="1" applyAlignment="1">
      <alignment horizontal="center" vertical="center" textRotation="255"/>
    </xf>
    <xf numFmtId="1" fontId="6" fillId="3" borderId="101" xfId="0" applyFont="1" applyFill="1" applyBorder="1" applyAlignment="1">
      <alignment horizontal="center" vertical="center" wrapText="1"/>
    </xf>
    <xf numFmtId="1" fontId="6" fillId="3" borderId="39" xfId="0" applyFont="1" applyFill="1" applyBorder="1" applyAlignment="1">
      <alignment horizontal="center" vertical="center"/>
    </xf>
    <xf numFmtId="1" fontId="0" fillId="0" borderId="84" xfId="0" applyBorder="1" applyAlignment="1">
      <alignment horizontal="center" vertical="center"/>
    </xf>
    <xf numFmtId="1" fontId="0" fillId="0" borderId="82" xfId="0" applyBorder="1" applyAlignment="1">
      <alignment horizontal="center" vertical="center"/>
    </xf>
    <xf numFmtId="1" fontId="0" fillId="0" borderId="96" xfId="0" applyBorder="1" applyAlignment="1">
      <alignment horizontal="center"/>
    </xf>
    <xf numFmtId="1" fontId="0" fillId="0" borderId="66" xfId="0" applyBorder="1" applyAlignment="1">
      <alignment horizontal="center"/>
    </xf>
    <xf numFmtId="1" fontId="0" fillId="0" borderId="94" xfId="0" applyBorder="1" applyAlignment="1">
      <alignment horizontal="center" vertical="center" wrapText="1"/>
    </xf>
    <xf numFmtId="1" fontId="0" fillId="0" borderId="95" xfId="0" applyBorder="1" applyAlignment="1">
      <alignment horizontal="center" vertical="center" wrapText="1"/>
    </xf>
    <xf numFmtId="1" fontId="0" fillId="0" borderId="81" xfId="0" applyBorder="1" applyAlignment="1">
      <alignment horizontal="center" vertical="center"/>
    </xf>
    <xf numFmtId="1" fontId="0" fillId="0" borderId="86" xfId="0" applyBorder="1" applyAlignment="1">
      <alignment horizontal="center" vertical="center"/>
    </xf>
    <xf numFmtId="1" fontId="0" fillId="0" borderId="83" xfId="0" applyBorder="1" applyAlignment="1">
      <alignment horizontal="center" vertical="center"/>
    </xf>
    <xf numFmtId="1" fontId="0" fillId="0" borderId="8" xfId="0" applyBorder="1" applyAlignment="1">
      <alignment horizontal="center" vertical="center"/>
    </xf>
    <xf numFmtId="1" fontId="0" fillId="0" borderId="61" xfId="0" applyBorder="1" applyAlignment="1">
      <alignment horizontal="center" vertical="center"/>
    </xf>
    <xf numFmtId="1" fontId="0" fillId="0" borderId="93" xfId="0" applyBorder="1" applyAlignment="1">
      <alignment horizontal="center" vertical="center"/>
    </xf>
    <xf numFmtId="49" fontId="0" fillId="0" borderId="84" xfId="0" applyNumberFormat="1" applyBorder="1" applyAlignment="1">
      <alignment horizontal="center" vertical="center"/>
    </xf>
    <xf numFmtId="1" fontId="0" fillId="0" borderId="85" xfId="0" applyBorder="1" applyAlignment="1">
      <alignment horizontal="center" vertical="center"/>
    </xf>
    <xf numFmtId="49" fontId="0" fillId="0" borderId="102" xfId="0" applyNumberFormat="1" applyBorder="1" applyAlignment="1">
      <alignment horizontal="center" vertical="center"/>
    </xf>
    <xf numFmtId="49" fontId="0" fillId="0" borderId="103" xfId="0" applyNumberFormat="1" applyBorder="1" applyAlignment="1">
      <alignment horizontal="center" vertical="center"/>
    </xf>
    <xf numFmtId="49" fontId="0" fillId="0" borderId="104" xfId="0" applyNumberFormat="1" applyBorder="1" applyAlignment="1">
      <alignment horizontal="center" vertical="center"/>
    </xf>
    <xf numFmtId="1" fontId="0" fillId="3" borderId="84" xfId="0" applyFill="1" applyBorder="1" applyAlignment="1">
      <alignment horizontal="center" vertical="center"/>
    </xf>
    <xf numFmtId="1" fontId="0" fillId="3" borderId="82" xfId="0" applyFill="1" applyBorder="1" applyAlignment="1">
      <alignment horizontal="center" vertical="center"/>
    </xf>
    <xf numFmtId="1" fontId="0" fillId="0" borderId="89" xfId="0" applyBorder="1" applyAlignment="1">
      <alignment horizontal="center" vertical="center"/>
    </xf>
    <xf numFmtId="1" fontId="0" fillId="0" borderId="91" xfId="0" applyBorder="1" applyAlignment="1">
      <alignment horizontal="center" vertical="center"/>
    </xf>
    <xf numFmtId="1" fontId="0" fillId="0" borderId="96" xfId="0" applyBorder="1" applyAlignment="1">
      <alignment horizontal="center" vertical="center"/>
    </xf>
    <xf numFmtId="1" fontId="0" fillId="0" borderId="66" xfId="0" applyBorder="1" applyAlignment="1">
      <alignment horizontal="center" vertical="center"/>
    </xf>
    <xf numFmtId="1" fontId="0" fillId="0" borderId="102" xfId="0" applyBorder="1" applyAlignment="1">
      <alignment horizontal="center" vertical="center"/>
    </xf>
    <xf numFmtId="1" fontId="0" fillId="0" borderId="103" xfId="0" applyBorder="1" applyAlignment="1">
      <alignment horizontal="center" vertical="center"/>
    </xf>
    <xf numFmtId="1" fontId="0" fillId="0" borderId="104" xfId="0" applyBorder="1" applyAlignment="1">
      <alignment horizontal="center" vertical="center"/>
    </xf>
    <xf numFmtId="1" fontId="0" fillId="0" borderId="105" xfId="0" applyBorder="1" applyAlignment="1">
      <alignment horizontal="center"/>
    </xf>
    <xf numFmtId="1" fontId="0" fillId="0" borderId="100" xfId="0" applyBorder="1" applyAlignment="1">
      <alignment horizontal="center"/>
    </xf>
    <xf numFmtId="1" fontId="0" fillId="0" borderId="99" xfId="0" applyBorder="1" applyAlignment="1">
      <alignment horizontal="center"/>
    </xf>
    <xf numFmtId="1" fontId="0" fillId="0" borderId="107" xfId="0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1" fontId="6" fillId="0" borderId="101" xfId="0" applyFont="1" applyBorder="1" applyAlignment="1">
      <alignment horizontal="center" vertical="center" wrapText="1"/>
    </xf>
    <xf numFmtId="1" fontId="6" fillId="0" borderId="39" xfId="0" applyFont="1" applyBorder="1" applyAlignment="1">
      <alignment horizontal="center" vertical="center"/>
    </xf>
    <xf numFmtId="1" fontId="11" fillId="0" borderId="97" xfId="0" applyFont="1" applyBorder="1" applyAlignment="1">
      <alignment horizontal="center" vertical="center"/>
    </xf>
    <xf numFmtId="1" fontId="11" fillId="0" borderId="98" xfId="0" applyFont="1" applyBorder="1" applyAlignment="1">
      <alignment horizontal="center" vertical="center"/>
    </xf>
    <xf numFmtId="1" fontId="11" fillId="0" borderId="84" xfId="0" applyFont="1" applyBorder="1" applyAlignment="1">
      <alignment horizontal="center" vertical="center"/>
    </xf>
    <xf numFmtId="1" fontId="11" fillId="0" borderId="82" xfId="0" applyFont="1" applyBorder="1" applyAlignment="1">
      <alignment horizontal="center" vertical="center"/>
    </xf>
    <xf numFmtId="1" fontId="11" fillId="0" borderId="99" xfId="0" applyFont="1" applyBorder="1" applyAlignment="1">
      <alignment horizontal="center" vertical="center"/>
    </xf>
    <xf numFmtId="1" fontId="11" fillId="0" borderId="100" xfId="0" applyFont="1" applyBorder="1" applyAlignment="1">
      <alignment horizontal="center" vertical="center"/>
    </xf>
    <xf numFmtId="1" fontId="11" fillId="0" borderId="81" xfId="0" applyFont="1" applyBorder="1" applyAlignment="1">
      <alignment horizontal="center" vertical="center"/>
    </xf>
    <xf numFmtId="1" fontId="11" fillId="0" borderId="42" xfId="0" applyFont="1" applyBorder="1" applyAlignment="1">
      <alignment horizontal="center" vertical="center"/>
    </xf>
    <xf numFmtId="1" fontId="13" fillId="0" borderId="84" xfId="0" applyFont="1" applyBorder="1" applyAlignment="1">
      <alignment horizontal="center" vertical="center"/>
    </xf>
    <xf numFmtId="1" fontId="13" fillId="0" borderId="82" xfId="0" applyFont="1" applyBorder="1" applyAlignment="1">
      <alignment horizontal="center" vertical="center"/>
    </xf>
    <xf numFmtId="1" fontId="11" fillId="0" borderId="8" xfId="0" applyFont="1" applyBorder="1" applyAlignment="1">
      <alignment horizontal="center" vertical="center"/>
    </xf>
    <xf numFmtId="1" fontId="13" fillId="0" borderId="81" xfId="0" applyFont="1" applyBorder="1" applyAlignment="1">
      <alignment horizontal="center" vertical="center"/>
    </xf>
    <xf numFmtId="1" fontId="13" fillId="0" borderId="83" xfId="0" applyFont="1" applyBorder="1" applyAlignment="1">
      <alignment horizontal="center" vertical="center"/>
    </xf>
    <xf numFmtId="1" fontId="0" fillId="0" borderId="0" xfId="0" applyAlignment="1">
      <alignment horizontal="right" vertical="center"/>
    </xf>
    <xf numFmtId="1" fontId="11" fillId="0" borderId="81" xfId="0" quotePrefix="1" applyFont="1" applyBorder="1" applyAlignment="1">
      <alignment horizontal="center" vertical="center"/>
    </xf>
    <xf numFmtId="1" fontId="11" fillId="0" borderId="42" xfId="0" quotePrefix="1" applyFont="1" applyBorder="1" applyAlignment="1">
      <alignment horizontal="center" vertical="center"/>
    </xf>
    <xf numFmtId="1" fontId="11" fillId="0" borderId="8" xfId="0" quotePrefix="1" applyFont="1" applyBorder="1" applyAlignment="1">
      <alignment horizontal="center" vertical="center"/>
    </xf>
    <xf numFmtId="1" fontId="11" fillId="0" borderId="83" xfId="0" applyFont="1" applyBorder="1" applyAlignment="1">
      <alignment horizontal="center" vertical="center" wrapText="1"/>
    </xf>
    <xf numFmtId="1" fontId="11" fillId="0" borderId="60" xfId="0" applyFont="1" applyBorder="1" applyAlignment="1">
      <alignment horizontal="center" vertical="center"/>
    </xf>
    <xf numFmtId="1" fontId="11" fillId="0" borderId="93" xfId="0" applyFont="1" applyBorder="1" applyAlignment="1">
      <alignment horizontal="center" vertical="center"/>
    </xf>
    <xf numFmtId="1" fontId="0" fillId="0" borderId="84" xfId="0" applyBorder="1" applyAlignment="1">
      <alignment horizontal="center"/>
    </xf>
    <xf numFmtId="1" fontId="0" fillId="0" borderId="85" xfId="0" applyBorder="1" applyAlignment="1">
      <alignment horizontal="center"/>
    </xf>
    <xf numFmtId="1" fontId="0" fillId="0" borderId="8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38098</xdr:colOff>
      <xdr:row>9</xdr:row>
      <xdr:rowOff>133350</xdr:rowOff>
    </xdr:from>
    <xdr:to>
      <xdr:col>3</xdr:col>
      <xdr:colOff>57149</xdr:colOff>
      <xdr:row>12</xdr:row>
      <xdr:rowOff>85725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A644D3B-28BA-A37E-ACD8-181301F65DD9}"/>
            </a:ext>
          </a:extLst>
        </xdr:cNvPr>
        <xdr:cNvSpPr/>
      </xdr:nvSpPr>
      <xdr:spPr>
        <a:xfrm>
          <a:off x="457198" y="2133600"/>
          <a:ext cx="1562101" cy="609600"/>
        </a:xfrm>
        <a:prstGeom prst="wedgeRoundRectCallout">
          <a:avLst>
            <a:gd name="adj1" fmla="val 36658"/>
            <a:gd name="adj2" fmla="val -125010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中高校生・大学生は学年を入力してください</a:t>
          </a:r>
          <a:endParaRPr lang="ja-JP" altLang="ja-JP" sz="1100">
            <a:ln>
              <a:noFill/>
            </a:ln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1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304797</xdr:colOff>
      <xdr:row>13</xdr:row>
      <xdr:rowOff>2</xdr:rowOff>
    </xdr:from>
    <xdr:to>
      <xdr:col>10</xdr:col>
      <xdr:colOff>28574</xdr:colOff>
      <xdr:row>20</xdr:row>
      <xdr:rowOff>38100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0C7840B-6B58-4D8A-A74E-DE081772A590}"/>
            </a:ext>
          </a:extLst>
        </xdr:cNvPr>
        <xdr:cNvSpPr/>
      </xdr:nvSpPr>
      <xdr:spPr>
        <a:xfrm>
          <a:off x="5438772" y="2867027"/>
          <a:ext cx="1381127" cy="1581148"/>
        </a:xfrm>
        <a:prstGeom prst="wedgeRoundRectCallout">
          <a:avLst>
            <a:gd name="adj1" fmla="val -23405"/>
            <a:gd name="adj2" fmla="val -11861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男女を分けてシートを入力してください。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性別欄には、男子は「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」、女子は「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」をあらかじめ入力してあります</a:t>
          </a:r>
          <a:endParaRPr kumimoji="1" lang="ja-JP" altLang="en-US" sz="11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19049</xdr:colOff>
      <xdr:row>11</xdr:row>
      <xdr:rowOff>123823</xdr:rowOff>
    </xdr:from>
    <xdr:to>
      <xdr:col>7</xdr:col>
      <xdr:colOff>85724</xdr:colOff>
      <xdr:row>17</xdr:row>
      <xdr:rowOff>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3591E06-6C22-47AB-9465-1028495FA61E}"/>
            </a:ext>
          </a:extLst>
        </xdr:cNvPr>
        <xdr:cNvSpPr/>
      </xdr:nvSpPr>
      <xdr:spPr>
        <a:xfrm>
          <a:off x="4124324" y="2552698"/>
          <a:ext cx="1095375" cy="1200152"/>
        </a:xfrm>
        <a:prstGeom prst="wedgeRoundRectCallout">
          <a:avLst>
            <a:gd name="adj1" fmla="val 21377"/>
            <a:gd name="adj2" fmla="val -11403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「生年」と「月日」に分けて数字だけを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桁で</a:t>
          </a:r>
          <a:r>
            <a:rPr kumimoji="1" lang="ja-JP" altLang="ja-JP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入力してください</a:t>
          </a:r>
          <a:endParaRPr lang="ja-JP" altLang="ja-JP" sz="1100">
            <a:ln>
              <a:noFill/>
            </a:ln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1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219075</xdr:colOff>
      <xdr:row>9</xdr:row>
      <xdr:rowOff>95252</xdr:rowOff>
    </xdr:from>
    <xdr:to>
      <xdr:col>11</xdr:col>
      <xdr:colOff>1181100</xdr:colOff>
      <xdr:row>11</xdr:row>
      <xdr:rowOff>161926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2D6E375-1D91-486A-A24D-92C2FCB8E210}"/>
            </a:ext>
          </a:extLst>
        </xdr:cNvPr>
        <xdr:cNvSpPr/>
      </xdr:nvSpPr>
      <xdr:spPr>
        <a:xfrm>
          <a:off x="6115050" y="2095502"/>
          <a:ext cx="1552575" cy="504824"/>
        </a:xfrm>
        <a:prstGeom prst="wedgeRoundRectCallout">
          <a:avLst>
            <a:gd name="adj1" fmla="val -36784"/>
            <a:gd name="adj2" fmla="val -104157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種目ｺｰﾄﾞ表を参照して入力してください</a:t>
          </a:r>
          <a:endParaRPr lang="ja-JP" altLang="ja-JP" sz="1100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>
            <a:ln>
              <a:noFill/>
            </a:ln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1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1400173</xdr:colOff>
      <xdr:row>10</xdr:row>
      <xdr:rowOff>161926</xdr:rowOff>
    </xdr:from>
    <xdr:to>
      <xdr:col>14</xdr:col>
      <xdr:colOff>1638300</xdr:colOff>
      <xdr:row>19</xdr:row>
      <xdr:rowOff>95249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A5D0009-7129-49CB-B436-C53FEF35632D}"/>
            </a:ext>
          </a:extLst>
        </xdr:cNvPr>
        <xdr:cNvSpPr/>
      </xdr:nvSpPr>
      <xdr:spPr>
        <a:xfrm>
          <a:off x="7886698" y="2381251"/>
          <a:ext cx="3400427" cy="1914523"/>
        </a:xfrm>
        <a:prstGeom prst="wedgeRoundRectCallout">
          <a:avLst>
            <a:gd name="adj1" fmla="val -30057"/>
            <a:gd name="adj2" fmla="val -78789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10秒80 ⇒10.80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15分30秒56⇒15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30.56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41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m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73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のように、「分」は「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」、「秒」は「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」で入力してください</a:t>
          </a:r>
          <a:endParaRPr lang="en-US" altLang="ja-JP" sz="1100" b="0" i="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rtl="0"/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rtl="0" eaLnBrk="1" fontAlgn="auto" latinLnBrk="0" hangingPunct="1"/>
          <a:r>
            <a:rPr lang="ja-JP" altLang="ja-JP" sz="11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今シーズンの公認最高記録を入力してください</a:t>
          </a:r>
          <a:endParaRPr lang="ja-JP" altLang="ja-JP" sz="11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rtl="0" eaLnBrk="1" fontAlgn="auto" latinLnBrk="0" hangingPunct="1"/>
          <a:r>
            <a:rPr lang="ja-JP" altLang="ja-JP" sz="11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プログラムは、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今シーズンの公認最高記録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をもとに編成します</a:t>
          </a:r>
          <a:endParaRPr lang="ja-JP" altLang="ja-JP" sz="11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638173</xdr:colOff>
      <xdr:row>8</xdr:row>
      <xdr:rowOff>133351</xdr:rowOff>
    </xdr:from>
    <xdr:to>
      <xdr:col>22</xdr:col>
      <xdr:colOff>628649</xdr:colOff>
      <xdr:row>13</xdr:row>
      <xdr:rowOff>133350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5DFBF8B-6097-41D7-A289-4221DC736A73}"/>
            </a:ext>
          </a:extLst>
        </xdr:cNvPr>
        <xdr:cNvSpPr/>
      </xdr:nvSpPr>
      <xdr:spPr>
        <a:xfrm>
          <a:off x="16059148" y="1905001"/>
          <a:ext cx="2076451" cy="1095374"/>
        </a:xfrm>
        <a:prstGeom prst="wedgeRoundRectCallout">
          <a:avLst>
            <a:gd name="adj1" fmla="val -29531"/>
            <a:gd name="adj2" fmla="val -101110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リレーに出場する選手は、プルダウンメニューから、○を選んでくださ出場する選手には記録を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入力し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381000</xdr:colOff>
      <xdr:row>1</xdr:row>
      <xdr:rowOff>104774</xdr:rowOff>
    </xdr:from>
    <xdr:to>
      <xdr:col>4</xdr:col>
      <xdr:colOff>1066800</xdr:colOff>
      <xdr:row>3</xdr:row>
      <xdr:rowOff>114300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AA8D12A-D0F7-45AA-930A-539ADC1709C8}"/>
            </a:ext>
          </a:extLst>
        </xdr:cNvPr>
        <xdr:cNvSpPr/>
      </xdr:nvSpPr>
      <xdr:spPr>
        <a:xfrm>
          <a:off x="2295525" y="323849"/>
          <a:ext cx="1781175" cy="457201"/>
        </a:xfrm>
        <a:prstGeom prst="wedgeRoundRectCallout">
          <a:avLst>
            <a:gd name="adj1" fmla="val 83816"/>
            <a:gd name="adj2" fmla="val -34864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種目コード表の右側の番号</a:t>
          </a:r>
          <a:r>
            <a:rPr kumimoji="1" lang="en-US" altLang="ja-JP" sz="10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県番号</a:t>
          </a:r>
          <a:r>
            <a:rPr kumimoji="1" lang="en-US" altLang="ja-JP" sz="10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000">
            <a:ln>
              <a:noFill/>
            </a:ln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ln>
              <a:noFill/>
            </a:ln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0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904874</xdr:colOff>
      <xdr:row>9</xdr:row>
      <xdr:rowOff>180973</xdr:rowOff>
    </xdr:from>
    <xdr:to>
      <xdr:col>4</xdr:col>
      <xdr:colOff>904874</xdr:colOff>
      <xdr:row>12</xdr:row>
      <xdr:rowOff>85725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9F84230-6B88-4B8F-84F6-4229757DCC92}"/>
            </a:ext>
          </a:extLst>
        </xdr:cNvPr>
        <xdr:cNvSpPr/>
      </xdr:nvSpPr>
      <xdr:spPr>
        <a:xfrm>
          <a:off x="2819399" y="2171698"/>
          <a:ext cx="1095375" cy="561977"/>
        </a:xfrm>
        <a:prstGeom prst="wedgeRoundRectCallout">
          <a:avLst>
            <a:gd name="adj1" fmla="val 21377"/>
            <a:gd name="adj2" fmla="val -11403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JAAF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ID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ja-JP" altLang="en-US" sz="1100">
            <a:ln>
              <a:noFill/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0"/>
  <sheetViews>
    <sheetView tabSelected="1" view="pageBreakPreview" zoomScaleNormal="100" zoomScaleSheetLayoutView="100" workbookViewId="0">
      <selection activeCell="B6" sqref="B6"/>
    </sheetView>
  </sheetViews>
  <sheetFormatPr defaultColWidth="17.69921875" defaultRowHeight="17.25"/>
  <cols>
    <col min="1" max="1" width="4.3984375" bestFit="1" customWidth="1"/>
    <col min="2" max="2" width="12.69921875" customWidth="1"/>
    <col min="3" max="3" width="3" bestFit="1" customWidth="1"/>
    <col min="4" max="4" width="11.5" customWidth="1"/>
    <col min="5" max="5" width="12.69921875" customWidth="1"/>
    <col min="6" max="6" width="5.3984375" bestFit="1" customWidth="1"/>
    <col min="7" max="7" width="5.3984375" customWidth="1"/>
    <col min="8" max="8" width="5.3984375" bestFit="1" customWidth="1"/>
    <col min="9" max="9" width="3" bestFit="1" customWidth="1"/>
    <col min="10" max="10" width="9" customWidth="1"/>
    <col min="11" max="11" width="6.19921875" customWidth="1"/>
    <col min="12" max="12" width="18" bestFit="1" customWidth="1"/>
    <col min="13" max="13" width="9" style="15" customWidth="1"/>
    <col min="14" max="14" width="6.19921875" style="15" customWidth="1"/>
    <col min="15" max="15" width="18" style="15" customWidth="1"/>
    <col min="16" max="16" width="9" style="15" customWidth="1"/>
    <col min="17" max="17" width="6.19921875" style="15" customWidth="1"/>
    <col min="18" max="18" width="18" style="15" customWidth="1"/>
    <col min="19" max="19" width="9" style="15" customWidth="1"/>
    <col min="20" max="20" width="3.5" style="15" customWidth="1"/>
    <col min="21" max="21" width="5.8984375" style="15" bestFit="1" customWidth="1"/>
    <col min="22" max="22" width="3.5" style="15" customWidth="1"/>
    <col min="23" max="23" width="7.8984375" style="15" bestFit="1" customWidth="1"/>
    <col min="24" max="24" width="14.296875" customWidth="1"/>
    <col min="25" max="25" width="14.5" customWidth="1"/>
    <col min="26" max="26" width="17.69921875" customWidth="1"/>
  </cols>
  <sheetData>
    <row r="1" spans="1:26">
      <c r="A1" s="1"/>
      <c r="B1" s="433" t="s">
        <v>26</v>
      </c>
      <c r="C1" s="434"/>
      <c r="D1" s="435"/>
      <c r="E1" s="427" t="s">
        <v>27</v>
      </c>
      <c r="F1" s="428"/>
      <c r="G1" s="427" t="s">
        <v>22</v>
      </c>
      <c r="H1" s="428"/>
      <c r="I1" s="427" t="s">
        <v>23</v>
      </c>
      <c r="J1" s="428"/>
      <c r="K1" s="427" t="s">
        <v>24</v>
      </c>
      <c r="L1" s="428"/>
      <c r="M1" s="439" t="s">
        <v>31</v>
      </c>
      <c r="N1" s="440"/>
      <c r="O1" s="428"/>
      <c r="P1" s="439" t="s">
        <v>25</v>
      </c>
      <c r="Q1" s="440"/>
      <c r="R1" s="428"/>
      <c r="S1" s="439" t="s">
        <v>29</v>
      </c>
      <c r="T1" s="440"/>
      <c r="U1" s="440"/>
      <c r="V1" s="440"/>
      <c r="W1" s="440"/>
      <c r="X1" s="428"/>
    </row>
    <row r="2" spans="1:26">
      <c r="A2" s="1"/>
      <c r="B2" s="436"/>
      <c r="C2" s="437"/>
      <c r="D2" s="438"/>
      <c r="E2" s="436" t="s">
        <v>28</v>
      </c>
      <c r="F2" s="438"/>
      <c r="G2" s="427">
        <v>14</v>
      </c>
      <c r="H2" s="428"/>
      <c r="I2" s="444" t="str">
        <f>IF(G2="","",VLOOKUP(G2,県名,2,))</f>
        <v>神奈川</v>
      </c>
      <c r="J2" s="445"/>
      <c r="K2" s="427" t="s">
        <v>32</v>
      </c>
      <c r="L2" s="428"/>
      <c r="M2" s="439" t="s">
        <v>30</v>
      </c>
      <c r="N2" s="440"/>
      <c r="O2" s="428"/>
      <c r="P2" s="439" t="s">
        <v>33</v>
      </c>
      <c r="Q2" s="440"/>
      <c r="R2" s="428"/>
      <c r="S2" s="439" t="s">
        <v>30</v>
      </c>
      <c r="T2" s="440"/>
      <c r="U2" s="440"/>
      <c r="V2" s="440"/>
      <c r="W2" s="440"/>
      <c r="X2" s="428"/>
    </row>
    <row r="3" spans="1:26" ht="18" thickBot="1">
      <c r="A3" s="2"/>
      <c r="B3" s="2"/>
      <c r="C3" s="3"/>
      <c r="D3" s="2"/>
      <c r="E3" s="2"/>
      <c r="F3" s="37"/>
      <c r="G3" s="2"/>
      <c r="H3" s="38"/>
      <c r="I3" s="2"/>
      <c r="J3" s="2"/>
      <c r="K3" s="2"/>
      <c r="L3" s="2"/>
      <c r="M3" s="37"/>
      <c r="N3" s="36"/>
      <c r="O3" s="36"/>
      <c r="P3" s="36"/>
      <c r="Q3" s="16"/>
      <c r="R3" s="16"/>
      <c r="S3" s="27"/>
      <c r="V3" s="27"/>
      <c r="W3" s="27"/>
    </row>
    <row r="4" spans="1:26">
      <c r="A4" s="429"/>
      <c r="B4" s="421" t="s">
        <v>0</v>
      </c>
      <c r="C4" s="423" t="s">
        <v>119</v>
      </c>
      <c r="D4" s="431" t="s">
        <v>133</v>
      </c>
      <c r="E4" s="431" t="s">
        <v>140</v>
      </c>
      <c r="F4" s="421" t="s">
        <v>11</v>
      </c>
      <c r="G4" s="421" t="s">
        <v>117</v>
      </c>
      <c r="H4" s="421" t="s">
        <v>118</v>
      </c>
      <c r="I4" s="423" t="s">
        <v>120</v>
      </c>
      <c r="J4" s="425" t="s">
        <v>121</v>
      </c>
      <c r="K4" s="441" t="s">
        <v>134</v>
      </c>
      <c r="L4" s="442"/>
      <c r="M4" s="442"/>
      <c r="N4" s="442"/>
      <c r="O4" s="442"/>
      <c r="P4" s="442"/>
      <c r="Q4" s="442"/>
      <c r="R4" s="442"/>
      <c r="S4" s="443"/>
      <c r="T4" s="450" t="s">
        <v>7</v>
      </c>
      <c r="U4" s="451"/>
      <c r="V4" s="451"/>
      <c r="W4" s="452"/>
      <c r="X4" s="448" t="s">
        <v>112</v>
      </c>
      <c r="Y4" s="431" t="s">
        <v>131</v>
      </c>
      <c r="Z4" s="446" t="s">
        <v>113</v>
      </c>
    </row>
    <row r="5" spans="1:26" ht="18" thickBot="1">
      <c r="A5" s="430"/>
      <c r="B5" s="422"/>
      <c r="C5" s="424"/>
      <c r="D5" s="422"/>
      <c r="E5" s="432"/>
      <c r="F5" s="422"/>
      <c r="G5" s="422"/>
      <c r="H5" s="422"/>
      <c r="I5" s="424"/>
      <c r="J5" s="426"/>
      <c r="K5" s="165" t="s">
        <v>5</v>
      </c>
      <c r="L5" s="166" t="s">
        <v>2</v>
      </c>
      <c r="M5" s="166" t="s">
        <v>6</v>
      </c>
      <c r="N5" s="165" t="s">
        <v>5</v>
      </c>
      <c r="O5" s="166" t="s">
        <v>3</v>
      </c>
      <c r="P5" s="167" t="s">
        <v>6</v>
      </c>
      <c r="Q5" s="168" t="s">
        <v>5</v>
      </c>
      <c r="R5" s="166" t="s">
        <v>34</v>
      </c>
      <c r="S5" s="166" t="s">
        <v>6</v>
      </c>
      <c r="T5" s="453" t="s">
        <v>12</v>
      </c>
      <c r="U5" s="454"/>
      <c r="V5" s="455" t="s">
        <v>13</v>
      </c>
      <c r="W5" s="456"/>
      <c r="X5" s="449"/>
      <c r="Y5" s="422"/>
      <c r="Z5" s="447"/>
    </row>
    <row r="6" spans="1:26">
      <c r="A6" s="8">
        <v>1</v>
      </c>
      <c r="B6" s="10" t="s">
        <v>125</v>
      </c>
      <c r="C6" s="185">
        <v>3</v>
      </c>
      <c r="D6" s="10" t="s">
        <v>128</v>
      </c>
      <c r="E6" s="399" t="s">
        <v>142</v>
      </c>
      <c r="F6" s="10" t="s">
        <v>53</v>
      </c>
      <c r="G6" s="64" t="s">
        <v>135</v>
      </c>
      <c r="H6" s="64">
        <v>1021</v>
      </c>
      <c r="I6" s="195">
        <v>1</v>
      </c>
      <c r="J6" s="76"/>
      <c r="K6" s="81">
        <v>2</v>
      </c>
      <c r="L6" s="140" t="str">
        <f>IF(K6="","",VLOOKUP(K6,男子種目,2))</f>
        <v>男子100m</v>
      </c>
      <c r="M6" s="17" t="s">
        <v>35</v>
      </c>
      <c r="N6" s="9">
        <v>3</v>
      </c>
      <c r="O6" s="140" t="str">
        <f t="shared" ref="O6:O37" si="0">IF(N6="","",VLOOKUP(N6,男子種目,2))</f>
        <v>男子200m</v>
      </c>
      <c r="P6" s="17" t="s">
        <v>36</v>
      </c>
      <c r="Q6" s="9"/>
      <c r="R6" s="140" t="str">
        <f t="shared" ref="R6:R37" si="1">IF(Q6="","",VLOOKUP(Q6,男子種目,2))</f>
        <v/>
      </c>
      <c r="S6" s="17"/>
      <c r="T6" s="71" t="s">
        <v>37</v>
      </c>
      <c r="U6" s="15" t="s">
        <v>41</v>
      </c>
      <c r="V6" s="53" t="s">
        <v>37</v>
      </c>
      <c r="W6" s="17" t="s">
        <v>42</v>
      </c>
      <c r="X6" s="144" t="s">
        <v>111</v>
      </c>
      <c r="Y6" s="145" t="s">
        <v>114</v>
      </c>
      <c r="Z6" s="146" t="s">
        <v>115</v>
      </c>
    </row>
    <row r="7" spans="1:26">
      <c r="A7" s="8">
        <v>2</v>
      </c>
      <c r="B7" s="10" t="s">
        <v>126</v>
      </c>
      <c r="C7" s="185">
        <v>2</v>
      </c>
      <c r="D7" s="10" t="s">
        <v>129</v>
      </c>
      <c r="E7" s="399" t="s">
        <v>143</v>
      </c>
      <c r="F7" s="10" t="s">
        <v>54</v>
      </c>
      <c r="G7" s="64" t="s">
        <v>136</v>
      </c>
      <c r="H7" s="64" t="s">
        <v>122</v>
      </c>
      <c r="I7" s="195">
        <v>1</v>
      </c>
      <c r="J7" s="76"/>
      <c r="K7" s="81">
        <v>11</v>
      </c>
      <c r="L7" s="140" t="str">
        <f>IF(K7="","",VLOOKUP(K7,男子種目,2))</f>
        <v>男子5000m</v>
      </c>
      <c r="M7" s="17" t="s">
        <v>39</v>
      </c>
      <c r="N7" s="9"/>
      <c r="O7" s="140" t="str">
        <f t="shared" si="0"/>
        <v/>
      </c>
      <c r="P7" s="17"/>
      <c r="Q7" s="9"/>
      <c r="R7" s="140" t="str">
        <f t="shared" si="1"/>
        <v/>
      </c>
      <c r="S7" s="17"/>
      <c r="T7" s="54"/>
      <c r="U7" s="17"/>
      <c r="V7" s="55" t="s">
        <v>37</v>
      </c>
      <c r="W7" s="17" t="s">
        <v>55</v>
      </c>
      <c r="X7" s="147" t="s">
        <v>111</v>
      </c>
      <c r="Y7" s="148" t="s">
        <v>114</v>
      </c>
      <c r="Z7" s="149" t="s">
        <v>116</v>
      </c>
    </row>
    <row r="8" spans="1:26">
      <c r="A8" s="8">
        <v>3</v>
      </c>
      <c r="B8" s="10" t="s">
        <v>127</v>
      </c>
      <c r="C8" s="185"/>
      <c r="D8" s="10" t="s">
        <v>130</v>
      </c>
      <c r="E8" s="399" t="s">
        <v>144</v>
      </c>
      <c r="F8" s="10" t="s">
        <v>54</v>
      </c>
      <c r="G8" s="64" t="s">
        <v>123</v>
      </c>
      <c r="H8" s="64" t="s">
        <v>124</v>
      </c>
      <c r="I8" s="195">
        <v>2</v>
      </c>
      <c r="J8" s="76"/>
      <c r="K8" s="81">
        <v>88</v>
      </c>
      <c r="L8" s="140" t="str">
        <f>IF(K8="","",VLOOKUP(K8,女子種目,2))</f>
        <v>女子円盤投(1.000kg)</v>
      </c>
      <c r="M8" s="17" t="s">
        <v>38</v>
      </c>
      <c r="N8" s="9"/>
      <c r="O8" s="140" t="str">
        <f t="shared" si="0"/>
        <v/>
      </c>
      <c r="P8" s="17"/>
      <c r="Q8" s="9"/>
      <c r="R8" s="140" t="str">
        <f t="shared" si="1"/>
        <v/>
      </c>
      <c r="S8" s="17"/>
      <c r="T8" s="54"/>
      <c r="U8" s="17"/>
      <c r="V8" s="55"/>
      <c r="W8" s="17"/>
      <c r="X8" s="147"/>
      <c r="Y8" s="148"/>
      <c r="Z8" s="149"/>
    </row>
    <row r="9" spans="1:26">
      <c r="A9" s="8">
        <v>4</v>
      </c>
      <c r="B9" s="10"/>
      <c r="C9" s="185"/>
      <c r="D9" s="10"/>
      <c r="E9" s="399"/>
      <c r="F9" s="10"/>
      <c r="G9" s="64"/>
      <c r="H9" s="64"/>
      <c r="I9" s="9"/>
      <c r="J9" s="76"/>
      <c r="K9" s="81"/>
      <c r="L9" s="140" t="str">
        <f t="shared" ref="L9:L40" si="2">IF(K9="","",VLOOKUP(K9,男子種目,2))</f>
        <v/>
      </c>
      <c r="M9" s="17"/>
      <c r="N9" s="9"/>
      <c r="O9" s="140" t="str">
        <f t="shared" si="0"/>
        <v/>
      </c>
      <c r="P9" s="17"/>
      <c r="Q9" s="9"/>
      <c r="R9" s="140" t="str">
        <f t="shared" si="1"/>
        <v/>
      </c>
      <c r="S9" s="17"/>
      <c r="T9" s="54"/>
      <c r="U9" s="17"/>
      <c r="V9" s="55"/>
      <c r="W9" s="17"/>
      <c r="X9" s="147"/>
      <c r="Y9" s="148"/>
      <c r="Z9" s="149"/>
    </row>
    <row r="10" spans="1:26">
      <c r="A10" s="11">
        <v>5</v>
      </c>
      <c r="B10" s="12"/>
      <c r="C10" s="193"/>
      <c r="D10" s="12"/>
      <c r="E10" s="400"/>
      <c r="F10" s="12"/>
      <c r="G10" s="18"/>
      <c r="H10" s="18"/>
      <c r="I10" s="25"/>
      <c r="J10" s="75"/>
      <c r="K10" s="82"/>
      <c r="L10" s="141" t="str">
        <f t="shared" si="2"/>
        <v/>
      </c>
      <c r="M10" s="32"/>
      <c r="N10" s="21"/>
      <c r="O10" s="141" t="str">
        <f t="shared" si="0"/>
        <v/>
      </c>
      <c r="P10" s="32"/>
      <c r="Q10" s="21"/>
      <c r="R10" s="141" t="str">
        <f t="shared" si="1"/>
        <v/>
      </c>
      <c r="S10" s="32"/>
      <c r="T10" s="56"/>
      <c r="U10" s="32"/>
      <c r="V10" s="57"/>
      <c r="W10" s="32"/>
      <c r="X10" s="150"/>
      <c r="Y10" s="151"/>
      <c r="Z10" s="152"/>
    </row>
    <row r="11" spans="1:26">
      <c r="A11" s="8">
        <v>6</v>
      </c>
      <c r="B11" s="10"/>
      <c r="C11" s="185"/>
      <c r="D11" s="10"/>
      <c r="E11" s="399"/>
      <c r="F11" s="10"/>
      <c r="G11" s="64"/>
      <c r="H11" s="64"/>
      <c r="I11" s="26"/>
      <c r="J11" s="85"/>
      <c r="K11" s="89"/>
      <c r="L11" s="140" t="str">
        <f t="shared" si="2"/>
        <v/>
      </c>
      <c r="M11" s="17"/>
      <c r="N11" s="22"/>
      <c r="O11" s="140" t="str">
        <f t="shared" si="0"/>
        <v/>
      </c>
      <c r="P11" s="17"/>
      <c r="Q11" s="22"/>
      <c r="R11" s="140" t="str">
        <f t="shared" si="1"/>
        <v/>
      </c>
      <c r="S11" s="17"/>
      <c r="T11" s="58"/>
      <c r="U11" s="17"/>
      <c r="V11" s="59"/>
      <c r="W11" s="17"/>
      <c r="X11" s="153"/>
      <c r="Y11" s="154"/>
      <c r="Z11" s="155"/>
    </row>
    <row r="12" spans="1:26">
      <c r="A12" s="8">
        <v>7</v>
      </c>
      <c r="B12" s="10"/>
      <c r="C12" s="185"/>
      <c r="D12" s="10"/>
      <c r="E12" s="399"/>
      <c r="F12" s="10"/>
      <c r="G12" s="64"/>
      <c r="H12" s="64"/>
      <c r="I12" s="9"/>
      <c r="J12" s="76"/>
      <c r="K12" s="81"/>
      <c r="L12" s="140" t="str">
        <f t="shared" si="2"/>
        <v/>
      </c>
      <c r="M12" s="17"/>
      <c r="N12" s="9"/>
      <c r="O12" s="140" t="str">
        <f t="shared" si="0"/>
        <v/>
      </c>
      <c r="P12" s="17"/>
      <c r="Q12" s="9"/>
      <c r="R12" s="140" t="str">
        <f t="shared" si="1"/>
        <v/>
      </c>
      <c r="S12" s="17"/>
      <c r="T12" s="54"/>
      <c r="U12" s="17"/>
      <c r="V12" s="55"/>
      <c r="W12" s="17"/>
      <c r="X12" s="147"/>
      <c r="Y12" s="148"/>
      <c r="Z12" s="149"/>
    </row>
    <row r="13" spans="1:26">
      <c r="A13" s="8">
        <v>8</v>
      </c>
      <c r="B13" s="10"/>
      <c r="C13" s="185"/>
      <c r="D13" s="10"/>
      <c r="E13" s="399"/>
      <c r="F13" s="10"/>
      <c r="G13" s="64"/>
      <c r="H13" s="64"/>
      <c r="I13" s="9"/>
      <c r="J13" s="76"/>
      <c r="K13" s="81"/>
      <c r="L13" s="140" t="str">
        <f t="shared" si="2"/>
        <v/>
      </c>
      <c r="M13" s="17"/>
      <c r="N13" s="9"/>
      <c r="O13" s="140" t="str">
        <f t="shared" si="0"/>
        <v/>
      </c>
      <c r="P13" s="17"/>
      <c r="Q13" s="9"/>
      <c r="R13" s="140" t="str">
        <f t="shared" si="1"/>
        <v/>
      </c>
      <c r="S13" s="17"/>
      <c r="T13" s="54"/>
      <c r="U13" s="17"/>
      <c r="V13" s="55"/>
      <c r="W13" s="17"/>
      <c r="X13" s="147"/>
      <c r="Y13" s="148"/>
      <c r="Z13" s="149"/>
    </row>
    <row r="14" spans="1:26">
      <c r="A14" s="8">
        <v>9</v>
      </c>
      <c r="B14" s="10"/>
      <c r="C14" s="185"/>
      <c r="D14" s="10"/>
      <c r="E14" s="399"/>
      <c r="F14" s="10"/>
      <c r="G14" s="64"/>
      <c r="H14" s="64"/>
      <c r="I14" s="9"/>
      <c r="J14" s="76"/>
      <c r="K14" s="81"/>
      <c r="L14" s="140" t="str">
        <f t="shared" si="2"/>
        <v/>
      </c>
      <c r="M14" s="17"/>
      <c r="N14" s="9"/>
      <c r="O14" s="140" t="str">
        <f t="shared" si="0"/>
        <v/>
      </c>
      <c r="P14" s="17"/>
      <c r="Q14" s="9"/>
      <c r="R14" s="140" t="str">
        <f t="shared" si="1"/>
        <v/>
      </c>
      <c r="S14" s="17"/>
      <c r="T14" s="54"/>
      <c r="U14" s="17"/>
      <c r="V14" s="55"/>
      <c r="W14" s="17"/>
      <c r="X14" s="147"/>
      <c r="Y14" s="148"/>
      <c r="Z14" s="149"/>
    </row>
    <row r="15" spans="1:26" ht="18" thickBot="1">
      <c r="A15" s="4">
        <v>10</v>
      </c>
      <c r="B15" s="5"/>
      <c r="C15" s="194"/>
      <c r="D15" s="5"/>
      <c r="E15" s="401"/>
      <c r="F15" s="5"/>
      <c r="G15" s="143"/>
      <c r="H15" s="143"/>
      <c r="I15" s="13"/>
      <c r="J15" s="86"/>
      <c r="K15" s="3"/>
      <c r="L15" s="142" t="str">
        <f t="shared" si="2"/>
        <v/>
      </c>
      <c r="M15" s="19"/>
      <c r="N15" s="13"/>
      <c r="O15" s="142" t="str">
        <f t="shared" si="0"/>
        <v/>
      </c>
      <c r="P15" s="19"/>
      <c r="Q15" s="13"/>
      <c r="R15" s="142" t="str">
        <f t="shared" si="1"/>
        <v/>
      </c>
      <c r="S15" s="19"/>
      <c r="T15" s="60"/>
      <c r="U15" s="19"/>
      <c r="V15" s="61"/>
      <c r="W15" s="19"/>
      <c r="X15" s="156"/>
      <c r="Y15" s="157"/>
      <c r="Z15" s="158"/>
    </row>
    <row r="16" spans="1:26">
      <c r="A16" s="8">
        <v>11</v>
      </c>
      <c r="B16" s="9"/>
      <c r="C16" s="185"/>
      <c r="D16" s="9"/>
      <c r="E16" s="399"/>
      <c r="F16" s="9"/>
      <c r="G16" s="17"/>
      <c r="H16" s="17"/>
      <c r="I16" s="9"/>
      <c r="J16" s="76"/>
      <c r="K16" s="81"/>
      <c r="L16" s="140" t="str">
        <f t="shared" si="2"/>
        <v/>
      </c>
      <c r="M16" s="17"/>
      <c r="N16" s="9"/>
      <c r="O16" s="140" t="str">
        <f t="shared" si="0"/>
        <v/>
      </c>
      <c r="P16" s="17"/>
      <c r="Q16" s="9"/>
      <c r="R16" s="140" t="str">
        <f t="shared" si="1"/>
        <v/>
      </c>
      <c r="S16" s="17"/>
      <c r="T16" s="52"/>
      <c r="U16" s="17"/>
      <c r="V16" s="53"/>
      <c r="W16" s="17"/>
      <c r="X16" s="144"/>
      <c r="Y16" s="145"/>
      <c r="Z16" s="146"/>
    </row>
    <row r="17" spans="1:26">
      <c r="A17" s="8">
        <v>12</v>
      </c>
      <c r="B17" s="9"/>
      <c r="C17" s="185"/>
      <c r="D17" s="9"/>
      <c r="E17" s="399"/>
      <c r="F17" s="9"/>
      <c r="G17" s="17"/>
      <c r="H17" s="17"/>
      <c r="I17" s="9"/>
      <c r="J17" s="76"/>
      <c r="K17" s="81"/>
      <c r="L17" s="140" t="str">
        <f t="shared" si="2"/>
        <v/>
      </c>
      <c r="M17" s="17"/>
      <c r="N17" s="9"/>
      <c r="O17" s="140" t="str">
        <f t="shared" si="0"/>
        <v/>
      </c>
      <c r="P17" s="17"/>
      <c r="Q17" s="9"/>
      <c r="R17" s="140" t="str">
        <f t="shared" si="1"/>
        <v/>
      </c>
      <c r="S17" s="17"/>
      <c r="T17" s="54"/>
      <c r="U17" s="17"/>
      <c r="V17" s="55"/>
      <c r="W17" s="17"/>
      <c r="X17" s="147"/>
      <c r="Y17" s="148"/>
      <c r="Z17" s="149"/>
    </row>
    <row r="18" spans="1:26">
      <c r="A18" s="8">
        <v>13</v>
      </c>
      <c r="B18" s="9"/>
      <c r="C18" s="185"/>
      <c r="D18" s="9"/>
      <c r="E18" s="399"/>
      <c r="F18" s="9"/>
      <c r="G18" s="17"/>
      <c r="H18" s="17"/>
      <c r="I18" s="9"/>
      <c r="J18" s="76"/>
      <c r="K18" s="81"/>
      <c r="L18" s="140" t="str">
        <f t="shared" si="2"/>
        <v/>
      </c>
      <c r="M18" s="33"/>
      <c r="N18" s="9"/>
      <c r="O18" s="140" t="str">
        <f t="shared" si="0"/>
        <v/>
      </c>
      <c r="P18" s="33"/>
      <c r="Q18" s="9"/>
      <c r="R18" s="140" t="str">
        <f t="shared" si="1"/>
        <v/>
      </c>
      <c r="S18" s="33"/>
      <c r="T18" s="54"/>
      <c r="U18" s="33"/>
      <c r="V18" s="55"/>
      <c r="W18" s="33"/>
      <c r="X18" s="147"/>
      <c r="Y18" s="148"/>
      <c r="Z18" s="149"/>
    </row>
    <row r="19" spans="1:26">
      <c r="A19" s="8">
        <v>14</v>
      </c>
      <c r="B19" s="9"/>
      <c r="C19" s="185"/>
      <c r="D19" s="9"/>
      <c r="E19" s="399"/>
      <c r="F19" s="9"/>
      <c r="G19" s="17"/>
      <c r="H19" s="17"/>
      <c r="I19" s="9"/>
      <c r="J19" s="76"/>
      <c r="K19" s="81"/>
      <c r="L19" s="140" t="str">
        <f t="shared" si="2"/>
        <v/>
      </c>
      <c r="M19" s="17"/>
      <c r="N19" s="9"/>
      <c r="O19" s="140" t="str">
        <f t="shared" si="0"/>
        <v/>
      </c>
      <c r="P19" s="17"/>
      <c r="Q19" s="9"/>
      <c r="R19" s="140" t="str">
        <f t="shared" si="1"/>
        <v/>
      </c>
      <c r="S19" s="17"/>
      <c r="T19" s="54"/>
      <c r="U19" s="17"/>
      <c r="V19" s="55"/>
      <c r="W19" s="17"/>
      <c r="X19" s="147"/>
      <c r="Y19" s="148"/>
      <c r="Z19" s="149"/>
    </row>
    <row r="20" spans="1:26">
      <c r="A20" s="11">
        <v>15</v>
      </c>
      <c r="B20" s="12"/>
      <c r="C20" s="193"/>
      <c r="D20" s="12"/>
      <c r="E20" s="400"/>
      <c r="F20" s="12"/>
      <c r="G20" s="18"/>
      <c r="H20" s="18"/>
      <c r="I20" s="25"/>
      <c r="J20" s="75"/>
      <c r="K20" s="82"/>
      <c r="L20" s="141" t="str">
        <f t="shared" si="2"/>
        <v/>
      </c>
      <c r="M20" s="18"/>
      <c r="N20" s="21"/>
      <c r="O20" s="141" t="str">
        <f t="shared" si="0"/>
        <v/>
      </c>
      <c r="P20" s="18"/>
      <c r="Q20" s="21"/>
      <c r="R20" s="141" t="str">
        <f t="shared" si="1"/>
        <v/>
      </c>
      <c r="S20" s="18"/>
      <c r="T20" s="56"/>
      <c r="U20" s="18"/>
      <c r="V20" s="57"/>
      <c r="W20" s="18"/>
      <c r="X20" s="159"/>
      <c r="Y20" s="160"/>
      <c r="Z20" s="161"/>
    </row>
    <row r="21" spans="1:26">
      <c r="A21" s="8">
        <v>16</v>
      </c>
      <c r="B21" s="9"/>
      <c r="C21" s="185"/>
      <c r="D21" s="9"/>
      <c r="E21" s="399"/>
      <c r="F21" s="9"/>
      <c r="G21" s="17"/>
      <c r="H21" s="17"/>
      <c r="I21" s="26"/>
      <c r="J21" s="85"/>
      <c r="K21" s="89"/>
      <c r="L21" s="140" t="str">
        <f t="shared" si="2"/>
        <v/>
      </c>
      <c r="M21" s="17"/>
      <c r="N21" s="22"/>
      <c r="O21" s="140" t="str">
        <f t="shared" si="0"/>
        <v/>
      </c>
      <c r="P21" s="17"/>
      <c r="Q21" s="22"/>
      <c r="R21" s="140" t="str">
        <f t="shared" si="1"/>
        <v/>
      </c>
      <c r="S21" s="17"/>
      <c r="T21" s="58"/>
      <c r="U21" s="17"/>
      <c r="V21" s="59"/>
      <c r="W21" s="17"/>
      <c r="X21" s="153"/>
      <c r="Y21" s="154"/>
      <c r="Z21" s="155"/>
    </row>
    <row r="22" spans="1:26">
      <c r="A22" s="8">
        <v>17</v>
      </c>
      <c r="B22" s="9"/>
      <c r="C22" s="185"/>
      <c r="D22" s="9"/>
      <c r="E22" s="399"/>
      <c r="F22" s="9"/>
      <c r="G22" s="17"/>
      <c r="H22" s="17"/>
      <c r="I22" s="9"/>
      <c r="J22" s="76"/>
      <c r="K22" s="81"/>
      <c r="L22" s="140" t="str">
        <f t="shared" si="2"/>
        <v/>
      </c>
      <c r="M22" s="17"/>
      <c r="N22" s="9"/>
      <c r="O22" s="140" t="str">
        <f t="shared" si="0"/>
        <v/>
      </c>
      <c r="P22" s="17"/>
      <c r="Q22" s="9"/>
      <c r="R22" s="140" t="str">
        <f t="shared" si="1"/>
        <v/>
      </c>
      <c r="S22" s="17"/>
      <c r="T22" s="54"/>
      <c r="U22" s="17"/>
      <c r="V22" s="55"/>
      <c r="W22" s="17"/>
      <c r="X22" s="147"/>
      <c r="Y22" s="148"/>
      <c r="Z22" s="149"/>
    </row>
    <row r="23" spans="1:26">
      <c r="A23" s="8">
        <v>18</v>
      </c>
      <c r="B23" s="9"/>
      <c r="C23" s="185"/>
      <c r="D23" s="9"/>
      <c r="E23" s="399"/>
      <c r="F23" s="9"/>
      <c r="G23" s="17"/>
      <c r="H23" s="17"/>
      <c r="I23" s="9"/>
      <c r="J23" s="76"/>
      <c r="K23" s="81"/>
      <c r="L23" s="140" t="str">
        <f t="shared" si="2"/>
        <v/>
      </c>
      <c r="M23" s="17"/>
      <c r="N23" s="9"/>
      <c r="O23" s="140" t="str">
        <f t="shared" si="0"/>
        <v/>
      </c>
      <c r="P23" s="17"/>
      <c r="Q23" s="9"/>
      <c r="R23" s="140" t="str">
        <f t="shared" si="1"/>
        <v/>
      </c>
      <c r="S23" s="17"/>
      <c r="T23" s="54"/>
      <c r="U23" s="17"/>
      <c r="V23" s="55"/>
      <c r="W23" s="17"/>
      <c r="X23" s="147"/>
      <c r="Y23" s="148"/>
      <c r="Z23" s="149"/>
    </row>
    <row r="24" spans="1:26">
      <c r="A24" s="8">
        <v>19</v>
      </c>
      <c r="B24" s="9"/>
      <c r="C24" s="185"/>
      <c r="D24" s="9"/>
      <c r="E24" s="399"/>
      <c r="F24" s="9"/>
      <c r="G24" s="17"/>
      <c r="H24" s="17"/>
      <c r="I24" s="9"/>
      <c r="J24" s="76"/>
      <c r="K24" s="81"/>
      <c r="L24" s="140" t="str">
        <f t="shared" si="2"/>
        <v/>
      </c>
      <c r="M24" s="17"/>
      <c r="N24" s="9"/>
      <c r="O24" s="140" t="str">
        <f t="shared" si="0"/>
        <v/>
      </c>
      <c r="P24" s="17"/>
      <c r="Q24" s="9"/>
      <c r="R24" s="140" t="str">
        <f t="shared" si="1"/>
        <v/>
      </c>
      <c r="S24" s="17"/>
      <c r="T24" s="54"/>
      <c r="U24" s="17"/>
      <c r="V24" s="55"/>
      <c r="W24" s="17"/>
      <c r="X24" s="147"/>
      <c r="Y24" s="148"/>
      <c r="Z24" s="149"/>
    </row>
    <row r="25" spans="1:26" ht="18" thickBot="1">
      <c r="A25" s="4">
        <v>20</v>
      </c>
      <c r="B25" s="13"/>
      <c r="C25" s="194"/>
      <c r="D25" s="13"/>
      <c r="E25" s="401"/>
      <c r="F25" s="13"/>
      <c r="G25" s="19"/>
      <c r="H25" s="19"/>
      <c r="I25" s="13"/>
      <c r="J25" s="87"/>
      <c r="K25" s="90"/>
      <c r="L25" s="142" t="str">
        <f t="shared" si="2"/>
        <v/>
      </c>
      <c r="M25" s="19"/>
      <c r="N25" s="23"/>
      <c r="O25" s="142" t="str">
        <f t="shared" si="0"/>
        <v/>
      </c>
      <c r="P25" s="19"/>
      <c r="Q25" s="23"/>
      <c r="R25" s="142" t="str">
        <f t="shared" si="1"/>
        <v/>
      </c>
      <c r="S25" s="19"/>
      <c r="T25" s="60"/>
      <c r="U25" s="19"/>
      <c r="V25" s="61"/>
      <c r="W25" s="19"/>
      <c r="X25" s="156"/>
      <c r="Y25" s="157"/>
      <c r="Z25" s="158"/>
    </row>
    <row r="26" spans="1:26">
      <c r="A26" s="8">
        <v>21</v>
      </c>
      <c r="B26" s="9"/>
      <c r="C26" s="185"/>
      <c r="D26" s="9"/>
      <c r="E26" s="399"/>
      <c r="F26" s="9"/>
      <c r="G26" s="17"/>
      <c r="H26" s="17"/>
      <c r="I26" s="9"/>
      <c r="J26" s="70"/>
      <c r="K26" s="91"/>
      <c r="L26" s="140" t="str">
        <f t="shared" si="2"/>
        <v/>
      </c>
      <c r="M26" s="17"/>
      <c r="N26" s="24"/>
      <c r="O26" s="140" t="str">
        <f t="shared" si="0"/>
        <v/>
      </c>
      <c r="P26" s="17"/>
      <c r="Q26" s="24"/>
      <c r="R26" s="140" t="str">
        <f t="shared" si="1"/>
        <v/>
      </c>
      <c r="S26" s="17"/>
      <c r="T26" s="52"/>
      <c r="U26" s="17"/>
      <c r="V26" s="53"/>
      <c r="W26" s="17"/>
      <c r="X26" s="162"/>
      <c r="Y26" s="163"/>
      <c r="Z26" s="164"/>
    </row>
    <row r="27" spans="1:26">
      <c r="A27" s="8">
        <v>22</v>
      </c>
      <c r="B27" s="9"/>
      <c r="C27" s="185"/>
      <c r="D27" s="9"/>
      <c r="E27" s="399"/>
      <c r="F27" s="9"/>
      <c r="G27" s="17"/>
      <c r="H27" s="17"/>
      <c r="I27" s="9"/>
      <c r="J27" s="76"/>
      <c r="K27" s="81"/>
      <c r="L27" s="140" t="str">
        <f t="shared" si="2"/>
        <v/>
      </c>
      <c r="M27" s="17"/>
      <c r="N27" s="9"/>
      <c r="O27" s="140" t="str">
        <f t="shared" si="0"/>
        <v/>
      </c>
      <c r="P27" s="17"/>
      <c r="Q27" s="9"/>
      <c r="R27" s="140" t="str">
        <f t="shared" si="1"/>
        <v/>
      </c>
      <c r="S27" s="17"/>
      <c r="T27" s="54"/>
      <c r="U27" s="17"/>
      <c r="V27" s="55"/>
      <c r="W27" s="17"/>
      <c r="X27" s="147"/>
      <c r="Y27" s="148"/>
      <c r="Z27" s="149"/>
    </row>
    <row r="28" spans="1:26">
      <c r="A28" s="8">
        <v>23</v>
      </c>
      <c r="B28" s="9"/>
      <c r="C28" s="185"/>
      <c r="D28" s="9"/>
      <c r="E28" s="399"/>
      <c r="F28" s="9"/>
      <c r="G28" s="17"/>
      <c r="H28" s="17"/>
      <c r="I28" s="9"/>
      <c r="J28" s="76"/>
      <c r="K28" s="81"/>
      <c r="L28" s="140" t="str">
        <f t="shared" si="2"/>
        <v/>
      </c>
      <c r="M28" s="17"/>
      <c r="N28" s="9"/>
      <c r="O28" s="140" t="str">
        <f t="shared" si="0"/>
        <v/>
      </c>
      <c r="P28" s="17"/>
      <c r="Q28" s="9"/>
      <c r="R28" s="140" t="str">
        <f t="shared" si="1"/>
        <v/>
      </c>
      <c r="S28" s="17"/>
      <c r="T28" s="54"/>
      <c r="U28" s="17"/>
      <c r="V28" s="55"/>
      <c r="W28" s="17"/>
      <c r="X28" s="147"/>
      <c r="Y28" s="148"/>
      <c r="Z28" s="149"/>
    </row>
    <row r="29" spans="1:26">
      <c r="A29" s="8">
        <v>24</v>
      </c>
      <c r="B29" s="9"/>
      <c r="C29" s="185"/>
      <c r="D29" s="9"/>
      <c r="E29" s="399"/>
      <c r="F29" s="9"/>
      <c r="G29" s="17"/>
      <c r="H29" s="17"/>
      <c r="I29" s="9"/>
      <c r="J29" s="76"/>
      <c r="K29" s="81"/>
      <c r="L29" s="140" t="str">
        <f t="shared" si="2"/>
        <v/>
      </c>
      <c r="M29" s="17"/>
      <c r="N29" s="9"/>
      <c r="O29" s="140" t="str">
        <f t="shared" si="0"/>
        <v/>
      </c>
      <c r="P29" s="17"/>
      <c r="Q29" s="9"/>
      <c r="R29" s="140" t="str">
        <f t="shared" si="1"/>
        <v/>
      </c>
      <c r="S29" s="17"/>
      <c r="T29" s="54"/>
      <c r="U29" s="17"/>
      <c r="V29" s="55"/>
      <c r="W29" s="17"/>
      <c r="X29" s="147"/>
      <c r="Y29" s="148"/>
      <c r="Z29" s="149"/>
    </row>
    <row r="30" spans="1:26">
      <c r="A30" s="11">
        <v>25</v>
      </c>
      <c r="B30" s="12"/>
      <c r="C30" s="193"/>
      <c r="D30" s="12"/>
      <c r="E30" s="400"/>
      <c r="F30" s="12"/>
      <c r="G30" s="18"/>
      <c r="H30" s="18"/>
      <c r="I30" s="25"/>
      <c r="J30" s="84"/>
      <c r="K30" s="83"/>
      <c r="L30" s="141" t="str">
        <f t="shared" si="2"/>
        <v/>
      </c>
      <c r="M30" s="18"/>
      <c r="N30" s="12"/>
      <c r="O30" s="141" t="str">
        <f t="shared" si="0"/>
        <v/>
      </c>
      <c r="P30" s="18"/>
      <c r="Q30" s="12"/>
      <c r="R30" s="141" t="str">
        <f t="shared" si="1"/>
        <v/>
      </c>
      <c r="S30" s="18"/>
      <c r="T30" s="56"/>
      <c r="U30" s="18"/>
      <c r="V30" s="57"/>
      <c r="W30" s="18"/>
      <c r="X30" s="150"/>
      <c r="Y30" s="151"/>
      <c r="Z30" s="152"/>
    </row>
    <row r="31" spans="1:26">
      <c r="A31" s="8">
        <v>26</v>
      </c>
      <c r="B31" s="9"/>
      <c r="C31" s="185"/>
      <c r="D31" s="9"/>
      <c r="E31" s="399"/>
      <c r="F31" s="9"/>
      <c r="G31" s="17"/>
      <c r="H31" s="17"/>
      <c r="I31" s="26"/>
      <c r="J31" s="76"/>
      <c r="K31" s="81"/>
      <c r="L31" s="140" t="str">
        <f t="shared" si="2"/>
        <v/>
      </c>
      <c r="M31" s="17"/>
      <c r="N31" s="9"/>
      <c r="O31" s="140" t="str">
        <f t="shared" si="0"/>
        <v/>
      </c>
      <c r="P31" s="17"/>
      <c r="Q31" s="9"/>
      <c r="R31" s="140" t="str">
        <f t="shared" si="1"/>
        <v/>
      </c>
      <c r="S31" s="17"/>
      <c r="T31" s="58"/>
      <c r="U31" s="17"/>
      <c r="V31" s="59"/>
      <c r="W31" s="17"/>
      <c r="X31" s="162"/>
      <c r="Y31" s="163"/>
      <c r="Z31" s="164"/>
    </row>
    <row r="32" spans="1:26">
      <c r="A32" s="8">
        <v>27</v>
      </c>
      <c r="B32" s="9"/>
      <c r="C32" s="185"/>
      <c r="D32" s="9"/>
      <c r="E32" s="399"/>
      <c r="F32" s="9"/>
      <c r="G32" s="17"/>
      <c r="H32" s="17"/>
      <c r="I32" s="9"/>
      <c r="J32" s="76"/>
      <c r="K32" s="81"/>
      <c r="L32" s="140" t="str">
        <f t="shared" si="2"/>
        <v/>
      </c>
      <c r="M32" s="17"/>
      <c r="N32" s="9"/>
      <c r="O32" s="140" t="str">
        <f t="shared" si="0"/>
        <v/>
      </c>
      <c r="P32" s="17"/>
      <c r="Q32" s="9"/>
      <c r="R32" s="140" t="str">
        <f t="shared" si="1"/>
        <v/>
      </c>
      <c r="S32" s="17"/>
      <c r="T32" s="54"/>
      <c r="U32" s="17"/>
      <c r="V32" s="55"/>
      <c r="W32" s="17"/>
      <c r="X32" s="147"/>
      <c r="Y32" s="148"/>
      <c r="Z32" s="149"/>
    </row>
    <row r="33" spans="1:26">
      <c r="A33" s="8">
        <v>28</v>
      </c>
      <c r="B33" s="9"/>
      <c r="C33" s="185"/>
      <c r="D33" s="9"/>
      <c r="E33" s="399"/>
      <c r="F33" s="9"/>
      <c r="G33" s="17"/>
      <c r="H33" s="17"/>
      <c r="I33" s="9"/>
      <c r="J33" s="76"/>
      <c r="K33" s="81"/>
      <c r="L33" s="140" t="str">
        <f t="shared" si="2"/>
        <v/>
      </c>
      <c r="M33" s="17"/>
      <c r="N33" s="9"/>
      <c r="O33" s="140" t="str">
        <f t="shared" si="0"/>
        <v/>
      </c>
      <c r="P33" s="17"/>
      <c r="Q33" s="9"/>
      <c r="R33" s="140" t="str">
        <f t="shared" si="1"/>
        <v/>
      </c>
      <c r="S33" s="17"/>
      <c r="T33" s="54"/>
      <c r="U33" s="17"/>
      <c r="V33" s="55"/>
      <c r="W33" s="17"/>
      <c r="X33" s="147"/>
      <c r="Y33" s="148"/>
      <c r="Z33" s="149"/>
    </row>
    <row r="34" spans="1:26">
      <c r="A34" s="8">
        <v>29</v>
      </c>
      <c r="B34" s="9"/>
      <c r="C34" s="185"/>
      <c r="D34" s="9"/>
      <c r="E34" s="399"/>
      <c r="F34" s="9"/>
      <c r="G34" s="17"/>
      <c r="H34" s="17"/>
      <c r="I34" s="9"/>
      <c r="J34" s="76"/>
      <c r="K34" s="81"/>
      <c r="L34" s="140" t="str">
        <f t="shared" si="2"/>
        <v/>
      </c>
      <c r="M34" s="17"/>
      <c r="N34" s="9"/>
      <c r="O34" s="140" t="str">
        <f t="shared" si="0"/>
        <v/>
      </c>
      <c r="P34" s="17"/>
      <c r="Q34" s="9"/>
      <c r="R34" s="140" t="str">
        <f t="shared" si="1"/>
        <v/>
      </c>
      <c r="S34" s="17"/>
      <c r="T34" s="54"/>
      <c r="U34" s="17"/>
      <c r="V34" s="55"/>
      <c r="W34" s="17"/>
      <c r="X34" s="147"/>
      <c r="Y34" s="148"/>
      <c r="Z34" s="149"/>
    </row>
    <row r="35" spans="1:26" ht="18" thickBot="1">
      <c r="A35" s="4">
        <v>30</v>
      </c>
      <c r="B35" s="13"/>
      <c r="C35" s="194"/>
      <c r="D35" s="13"/>
      <c r="E35" s="401"/>
      <c r="F35" s="13"/>
      <c r="G35" s="19"/>
      <c r="H35" s="19"/>
      <c r="I35" s="13"/>
      <c r="J35" s="86"/>
      <c r="K35" s="3"/>
      <c r="L35" s="142" t="str">
        <f t="shared" si="2"/>
        <v/>
      </c>
      <c r="M35" s="19"/>
      <c r="N35" s="13"/>
      <c r="O35" s="142" t="str">
        <f t="shared" si="0"/>
        <v/>
      </c>
      <c r="P35" s="19"/>
      <c r="Q35" s="13"/>
      <c r="R35" s="142" t="str">
        <f t="shared" si="1"/>
        <v/>
      </c>
      <c r="S35" s="19"/>
      <c r="T35" s="62"/>
      <c r="U35" s="19"/>
      <c r="V35" s="63"/>
      <c r="W35" s="19"/>
      <c r="X35" s="156"/>
      <c r="Y35" s="157"/>
      <c r="Z35" s="158"/>
    </row>
    <row r="36" spans="1:26">
      <c r="A36" s="8">
        <v>31</v>
      </c>
      <c r="B36" s="10"/>
      <c r="C36" s="185"/>
      <c r="D36" s="10"/>
      <c r="E36" s="399"/>
      <c r="F36" s="10"/>
      <c r="G36" s="64"/>
      <c r="H36" s="64"/>
      <c r="I36" s="9"/>
      <c r="J36" s="76"/>
      <c r="K36" s="81"/>
      <c r="L36" s="140" t="str">
        <f t="shared" si="2"/>
        <v/>
      </c>
      <c r="M36" s="17"/>
      <c r="N36" s="9"/>
      <c r="O36" s="140" t="str">
        <f t="shared" si="0"/>
        <v/>
      </c>
      <c r="P36" s="17"/>
      <c r="Q36" s="9"/>
      <c r="R36" s="140" t="str">
        <f t="shared" si="1"/>
        <v/>
      </c>
      <c r="S36" s="17"/>
      <c r="T36" s="52"/>
      <c r="U36" s="17"/>
      <c r="V36" s="53"/>
      <c r="W36" s="17"/>
      <c r="X36" s="144"/>
      <c r="Y36" s="145"/>
      <c r="Z36" s="146"/>
    </row>
    <row r="37" spans="1:26">
      <c r="A37" s="8">
        <v>32</v>
      </c>
      <c r="B37" s="10"/>
      <c r="C37" s="185"/>
      <c r="D37" s="10"/>
      <c r="E37" s="399"/>
      <c r="F37" s="10"/>
      <c r="G37" s="64"/>
      <c r="H37" s="64"/>
      <c r="I37" s="9"/>
      <c r="J37" s="76"/>
      <c r="K37" s="81"/>
      <c r="L37" s="140" t="str">
        <f t="shared" si="2"/>
        <v/>
      </c>
      <c r="M37" s="17"/>
      <c r="N37" s="9"/>
      <c r="O37" s="140" t="str">
        <f t="shared" si="0"/>
        <v/>
      </c>
      <c r="P37" s="17"/>
      <c r="Q37" s="9"/>
      <c r="R37" s="140" t="str">
        <f t="shared" si="1"/>
        <v/>
      </c>
      <c r="S37" s="17"/>
      <c r="T37" s="54"/>
      <c r="U37" s="17"/>
      <c r="V37" s="55"/>
      <c r="W37" s="17"/>
      <c r="X37" s="147"/>
      <c r="Y37" s="148"/>
      <c r="Z37" s="149"/>
    </row>
    <row r="38" spans="1:26">
      <c r="A38" s="8">
        <v>33</v>
      </c>
      <c r="B38" s="10"/>
      <c r="C38" s="185"/>
      <c r="D38" s="10"/>
      <c r="E38" s="399"/>
      <c r="F38" s="10"/>
      <c r="G38" s="64"/>
      <c r="H38" s="64"/>
      <c r="I38" s="9"/>
      <c r="J38" s="76"/>
      <c r="K38" s="81"/>
      <c r="L38" s="140" t="str">
        <f t="shared" si="2"/>
        <v/>
      </c>
      <c r="M38" s="17"/>
      <c r="N38" s="9"/>
      <c r="O38" s="140" t="str">
        <f t="shared" ref="O38:O69" si="3">IF(N38="","",VLOOKUP(N38,男子種目,2))</f>
        <v/>
      </c>
      <c r="P38" s="17"/>
      <c r="Q38" s="9"/>
      <c r="R38" s="140" t="str">
        <f t="shared" ref="R38:R69" si="4">IF(Q38="","",VLOOKUP(Q38,男子種目,2))</f>
        <v/>
      </c>
      <c r="S38" s="17"/>
      <c r="T38" s="54"/>
      <c r="U38" s="17"/>
      <c r="V38" s="55"/>
      <c r="W38" s="17"/>
      <c r="X38" s="147"/>
      <c r="Y38" s="148"/>
      <c r="Z38" s="149"/>
    </row>
    <row r="39" spans="1:26">
      <c r="A39" s="8">
        <v>34</v>
      </c>
      <c r="B39" s="10"/>
      <c r="C39" s="185"/>
      <c r="D39" s="10"/>
      <c r="E39" s="399"/>
      <c r="F39" s="10"/>
      <c r="G39" s="64"/>
      <c r="H39" s="64"/>
      <c r="I39" s="9"/>
      <c r="J39" s="76"/>
      <c r="K39" s="81"/>
      <c r="L39" s="140" t="str">
        <f t="shared" si="2"/>
        <v/>
      </c>
      <c r="M39" s="17"/>
      <c r="N39" s="9"/>
      <c r="O39" s="140" t="str">
        <f t="shared" si="3"/>
        <v/>
      </c>
      <c r="P39" s="17"/>
      <c r="Q39" s="9"/>
      <c r="R39" s="140" t="str">
        <f t="shared" si="4"/>
        <v/>
      </c>
      <c r="S39" s="17"/>
      <c r="T39" s="54"/>
      <c r="U39" s="17"/>
      <c r="V39" s="55"/>
      <c r="W39" s="17"/>
      <c r="X39" s="147"/>
      <c r="Y39" s="148"/>
      <c r="Z39" s="149"/>
    </row>
    <row r="40" spans="1:26">
      <c r="A40" s="11">
        <v>35</v>
      </c>
      <c r="B40" s="12"/>
      <c r="C40" s="193"/>
      <c r="D40" s="12"/>
      <c r="E40" s="400"/>
      <c r="F40" s="12"/>
      <c r="G40" s="18"/>
      <c r="H40" s="18"/>
      <c r="I40" s="25"/>
      <c r="J40" s="75"/>
      <c r="K40" s="82"/>
      <c r="L40" s="141" t="str">
        <f t="shared" si="2"/>
        <v/>
      </c>
      <c r="M40" s="18"/>
      <c r="N40" s="21"/>
      <c r="O40" s="141" t="str">
        <f t="shared" si="3"/>
        <v/>
      </c>
      <c r="P40" s="18"/>
      <c r="Q40" s="21"/>
      <c r="R40" s="141" t="str">
        <f t="shared" si="4"/>
        <v/>
      </c>
      <c r="S40" s="32"/>
      <c r="T40" s="56"/>
      <c r="U40" s="32"/>
      <c r="V40" s="57"/>
      <c r="W40" s="32"/>
      <c r="X40" s="150"/>
      <c r="Y40" s="151"/>
      <c r="Z40" s="152"/>
    </row>
    <row r="41" spans="1:26">
      <c r="A41" s="8">
        <v>36</v>
      </c>
      <c r="B41" s="10"/>
      <c r="C41" s="185"/>
      <c r="D41" s="10"/>
      <c r="E41" s="399"/>
      <c r="F41" s="10"/>
      <c r="G41" s="64"/>
      <c r="H41" s="64"/>
      <c r="I41" s="26"/>
      <c r="J41" s="85"/>
      <c r="K41" s="89"/>
      <c r="L41" s="140" t="str">
        <f t="shared" ref="L41:L72" si="5">IF(K41="","",VLOOKUP(K41,男子種目,2))</f>
        <v/>
      </c>
      <c r="M41" s="17"/>
      <c r="N41" s="22"/>
      <c r="O41" s="140" t="str">
        <f t="shared" si="3"/>
        <v/>
      </c>
      <c r="P41" s="17"/>
      <c r="Q41" s="22"/>
      <c r="R41" s="140" t="str">
        <f t="shared" si="4"/>
        <v/>
      </c>
      <c r="S41" s="17"/>
      <c r="T41" s="58"/>
      <c r="U41" s="17"/>
      <c r="V41" s="59"/>
      <c r="W41" s="17"/>
      <c r="X41" s="153"/>
      <c r="Y41" s="154"/>
      <c r="Z41" s="155"/>
    </row>
    <row r="42" spans="1:26">
      <c r="A42" s="8">
        <v>37</v>
      </c>
      <c r="B42" s="10"/>
      <c r="C42" s="185"/>
      <c r="D42" s="10"/>
      <c r="E42" s="399"/>
      <c r="F42" s="10"/>
      <c r="G42" s="64"/>
      <c r="H42" s="64"/>
      <c r="I42" s="9"/>
      <c r="J42" s="76"/>
      <c r="K42" s="81"/>
      <c r="L42" s="140" t="str">
        <f t="shared" si="5"/>
        <v/>
      </c>
      <c r="M42" s="17"/>
      <c r="N42" s="9"/>
      <c r="O42" s="140" t="str">
        <f t="shared" si="3"/>
        <v/>
      </c>
      <c r="P42" s="17"/>
      <c r="Q42" s="9"/>
      <c r="R42" s="140" t="str">
        <f t="shared" si="4"/>
        <v/>
      </c>
      <c r="S42" s="17"/>
      <c r="T42" s="54"/>
      <c r="U42" s="17"/>
      <c r="V42" s="55"/>
      <c r="W42" s="17"/>
      <c r="X42" s="147"/>
      <c r="Y42" s="148"/>
      <c r="Z42" s="149"/>
    </row>
    <row r="43" spans="1:26">
      <c r="A43" s="8">
        <v>38</v>
      </c>
      <c r="B43" s="10"/>
      <c r="C43" s="185"/>
      <c r="D43" s="10"/>
      <c r="E43" s="399"/>
      <c r="F43" s="10"/>
      <c r="G43" s="64"/>
      <c r="H43" s="64"/>
      <c r="I43" s="9"/>
      <c r="J43" s="76"/>
      <c r="K43" s="81"/>
      <c r="L43" s="140" t="str">
        <f t="shared" si="5"/>
        <v/>
      </c>
      <c r="M43" s="17"/>
      <c r="N43" s="9"/>
      <c r="O43" s="140" t="str">
        <f t="shared" si="3"/>
        <v/>
      </c>
      <c r="P43" s="17"/>
      <c r="Q43" s="9"/>
      <c r="R43" s="140" t="str">
        <f t="shared" si="4"/>
        <v/>
      </c>
      <c r="S43" s="17"/>
      <c r="T43" s="54"/>
      <c r="U43" s="17"/>
      <c r="V43" s="55"/>
      <c r="W43" s="17"/>
      <c r="X43" s="147"/>
      <c r="Y43" s="148"/>
      <c r="Z43" s="149"/>
    </row>
    <row r="44" spans="1:26">
      <c r="A44" s="8">
        <v>39</v>
      </c>
      <c r="B44" s="10"/>
      <c r="C44" s="185"/>
      <c r="D44" s="10"/>
      <c r="E44" s="399"/>
      <c r="F44" s="10"/>
      <c r="G44" s="64"/>
      <c r="H44" s="64"/>
      <c r="I44" s="9"/>
      <c r="J44" s="76"/>
      <c r="K44" s="81"/>
      <c r="L44" s="140" t="str">
        <f t="shared" si="5"/>
        <v/>
      </c>
      <c r="M44" s="17"/>
      <c r="N44" s="9"/>
      <c r="O44" s="140" t="str">
        <f t="shared" si="3"/>
        <v/>
      </c>
      <c r="P44" s="17"/>
      <c r="Q44" s="9"/>
      <c r="R44" s="140" t="str">
        <f t="shared" si="4"/>
        <v/>
      </c>
      <c r="S44" s="17"/>
      <c r="T44" s="54"/>
      <c r="U44" s="17"/>
      <c r="V44" s="55"/>
      <c r="W44" s="17"/>
      <c r="X44" s="147"/>
      <c r="Y44" s="148"/>
      <c r="Z44" s="149"/>
    </row>
    <row r="45" spans="1:26" ht="18" thickBot="1">
      <c r="A45" s="4">
        <v>40</v>
      </c>
      <c r="B45" s="5"/>
      <c r="C45" s="194"/>
      <c r="D45" s="5"/>
      <c r="E45" s="401"/>
      <c r="F45" s="5"/>
      <c r="G45" s="143"/>
      <c r="H45" s="143"/>
      <c r="I45" s="13"/>
      <c r="J45" s="86"/>
      <c r="K45" s="3"/>
      <c r="L45" s="142" t="str">
        <f t="shared" si="5"/>
        <v/>
      </c>
      <c r="M45" s="19"/>
      <c r="N45" s="13"/>
      <c r="O45" s="142" t="str">
        <f t="shared" si="3"/>
        <v/>
      </c>
      <c r="P45" s="19"/>
      <c r="Q45" s="13"/>
      <c r="R45" s="142" t="str">
        <f t="shared" si="4"/>
        <v/>
      </c>
      <c r="S45" s="19"/>
      <c r="T45" s="60"/>
      <c r="U45" s="19"/>
      <c r="V45" s="61"/>
      <c r="W45" s="19"/>
      <c r="X45" s="156"/>
      <c r="Y45" s="157"/>
      <c r="Z45" s="158"/>
    </row>
    <row r="46" spans="1:26">
      <c r="A46" s="8">
        <v>41</v>
      </c>
      <c r="B46" s="9"/>
      <c r="C46" s="185"/>
      <c r="D46" s="9"/>
      <c r="E46" s="399"/>
      <c r="F46" s="9"/>
      <c r="G46" s="17"/>
      <c r="H46" s="17"/>
      <c r="I46" s="9"/>
      <c r="J46" s="76"/>
      <c r="K46" s="81"/>
      <c r="L46" s="140" t="str">
        <f t="shared" si="5"/>
        <v/>
      </c>
      <c r="M46" s="17"/>
      <c r="N46" s="9"/>
      <c r="O46" s="140" t="str">
        <f t="shared" si="3"/>
        <v/>
      </c>
      <c r="P46" s="17"/>
      <c r="Q46" s="9"/>
      <c r="R46" s="140" t="str">
        <f t="shared" si="4"/>
        <v/>
      </c>
      <c r="S46" s="17"/>
      <c r="T46" s="54"/>
      <c r="U46" s="17"/>
      <c r="V46" s="55"/>
      <c r="W46" s="17"/>
      <c r="X46" s="144"/>
      <c r="Y46" s="145"/>
      <c r="Z46" s="146"/>
    </row>
    <row r="47" spans="1:26">
      <c r="A47" s="8">
        <v>42</v>
      </c>
      <c r="B47" s="9"/>
      <c r="C47" s="185"/>
      <c r="D47" s="9"/>
      <c r="E47" s="399"/>
      <c r="F47" s="9"/>
      <c r="G47" s="17"/>
      <c r="H47" s="17"/>
      <c r="I47" s="9"/>
      <c r="J47" s="76"/>
      <c r="K47" s="81"/>
      <c r="L47" s="140" t="str">
        <f t="shared" si="5"/>
        <v/>
      </c>
      <c r="M47" s="17"/>
      <c r="N47" s="9"/>
      <c r="O47" s="140" t="str">
        <f t="shared" si="3"/>
        <v/>
      </c>
      <c r="P47" s="17"/>
      <c r="Q47" s="9"/>
      <c r="R47" s="140" t="str">
        <f t="shared" si="4"/>
        <v/>
      </c>
      <c r="S47" s="17"/>
      <c r="T47" s="54"/>
      <c r="U47" s="17"/>
      <c r="V47" s="55"/>
      <c r="W47" s="17"/>
      <c r="X47" s="147"/>
      <c r="Y47" s="148"/>
      <c r="Z47" s="149"/>
    </row>
    <row r="48" spans="1:26">
      <c r="A48" s="8">
        <v>43</v>
      </c>
      <c r="B48" s="9"/>
      <c r="C48" s="185"/>
      <c r="D48" s="9"/>
      <c r="E48" s="399"/>
      <c r="F48" s="9"/>
      <c r="G48" s="17"/>
      <c r="H48" s="17"/>
      <c r="I48" s="9"/>
      <c r="J48" s="76"/>
      <c r="K48" s="81"/>
      <c r="L48" s="140" t="str">
        <f t="shared" si="5"/>
        <v/>
      </c>
      <c r="M48" s="17"/>
      <c r="N48" s="9"/>
      <c r="O48" s="140" t="str">
        <f t="shared" si="3"/>
        <v/>
      </c>
      <c r="P48" s="17"/>
      <c r="Q48" s="9"/>
      <c r="R48" s="140" t="str">
        <f t="shared" si="4"/>
        <v/>
      </c>
      <c r="S48" s="33"/>
      <c r="T48" s="54"/>
      <c r="U48" s="33"/>
      <c r="V48" s="55"/>
      <c r="W48" s="33"/>
      <c r="X48" s="147"/>
      <c r="Y48" s="148"/>
      <c r="Z48" s="149"/>
    </row>
    <row r="49" spans="1:26">
      <c r="A49" s="8">
        <v>44</v>
      </c>
      <c r="B49" s="9"/>
      <c r="C49" s="185"/>
      <c r="D49" s="9"/>
      <c r="E49" s="399"/>
      <c r="F49" s="9"/>
      <c r="G49" s="17"/>
      <c r="H49" s="17"/>
      <c r="I49" s="9"/>
      <c r="J49" s="76"/>
      <c r="K49" s="81"/>
      <c r="L49" s="140" t="str">
        <f t="shared" si="5"/>
        <v/>
      </c>
      <c r="M49" s="17"/>
      <c r="N49" s="9"/>
      <c r="O49" s="140" t="str">
        <f t="shared" si="3"/>
        <v/>
      </c>
      <c r="P49" s="17"/>
      <c r="Q49" s="9"/>
      <c r="R49" s="140" t="str">
        <f t="shared" si="4"/>
        <v/>
      </c>
      <c r="S49" s="17"/>
      <c r="T49" s="54"/>
      <c r="U49" s="17"/>
      <c r="V49" s="55"/>
      <c r="W49" s="17"/>
      <c r="X49" s="147"/>
      <c r="Y49" s="148"/>
      <c r="Z49" s="149"/>
    </row>
    <row r="50" spans="1:26">
      <c r="A50" s="11">
        <v>45</v>
      </c>
      <c r="B50" s="12"/>
      <c r="C50" s="193"/>
      <c r="D50" s="12"/>
      <c r="E50" s="400"/>
      <c r="F50" s="12"/>
      <c r="G50" s="18"/>
      <c r="H50" s="18"/>
      <c r="I50" s="25"/>
      <c r="J50" s="75"/>
      <c r="K50" s="82"/>
      <c r="L50" s="141" t="str">
        <f t="shared" si="5"/>
        <v/>
      </c>
      <c r="M50" s="18"/>
      <c r="N50" s="21"/>
      <c r="O50" s="141" t="str">
        <f t="shared" si="3"/>
        <v/>
      </c>
      <c r="P50" s="18"/>
      <c r="Q50" s="21"/>
      <c r="R50" s="141" t="str">
        <f t="shared" si="4"/>
        <v/>
      </c>
      <c r="S50" s="18"/>
      <c r="T50" s="56"/>
      <c r="U50" s="18"/>
      <c r="V50" s="57"/>
      <c r="W50" s="18"/>
      <c r="X50" s="159"/>
      <c r="Y50" s="160"/>
      <c r="Z50" s="161"/>
    </row>
    <row r="51" spans="1:26">
      <c r="A51" s="8">
        <v>46</v>
      </c>
      <c r="B51" s="9"/>
      <c r="C51" s="185"/>
      <c r="D51" s="9"/>
      <c r="E51" s="399"/>
      <c r="F51" s="9"/>
      <c r="G51" s="17"/>
      <c r="H51" s="17"/>
      <c r="I51" s="26"/>
      <c r="J51" s="85"/>
      <c r="K51" s="89"/>
      <c r="L51" s="140" t="str">
        <f t="shared" si="5"/>
        <v/>
      </c>
      <c r="M51" s="17"/>
      <c r="N51" s="22"/>
      <c r="O51" s="140" t="str">
        <f t="shared" si="3"/>
        <v/>
      </c>
      <c r="P51" s="17"/>
      <c r="Q51" s="22"/>
      <c r="R51" s="140" t="str">
        <f t="shared" si="4"/>
        <v/>
      </c>
      <c r="S51" s="17"/>
      <c r="T51" s="58"/>
      <c r="U51" s="17"/>
      <c r="V51" s="59"/>
      <c r="W51" s="17"/>
      <c r="X51" s="153"/>
      <c r="Y51" s="154"/>
      <c r="Z51" s="155"/>
    </row>
    <row r="52" spans="1:26">
      <c r="A52" s="8">
        <v>47</v>
      </c>
      <c r="B52" s="9"/>
      <c r="C52" s="185"/>
      <c r="D52" s="9"/>
      <c r="E52" s="399"/>
      <c r="F52" s="9"/>
      <c r="G52" s="17"/>
      <c r="H52" s="17"/>
      <c r="I52" s="9"/>
      <c r="J52" s="76"/>
      <c r="K52" s="81"/>
      <c r="L52" s="140" t="str">
        <f t="shared" si="5"/>
        <v/>
      </c>
      <c r="M52" s="17"/>
      <c r="N52" s="9"/>
      <c r="O52" s="140" t="str">
        <f t="shared" si="3"/>
        <v/>
      </c>
      <c r="P52" s="17"/>
      <c r="Q52" s="9"/>
      <c r="R52" s="140" t="str">
        <f t="shared" si="4"/>
        <v/>
      </c>
      <c r="S52" s="17"/>
      <c r="T52" s="54"/>
      <c r="U52" s="17"/>
      <c r="V52" s="55"/>
      <c r="W52" s="17"/>
      <c r="X52" s="147"/>
      <c r="Y52" s="148"/>
      <c r="Z52" s="149"/>
    </row>
    <row r="53" spans="1:26">
      <c r="A53" s="8">
        <v>48</v>
      </c>
      <c r="B53" s="9"/>
      <c r="C53" s="185"/>
      <c r="D53" s="9"/>
      <c r="E53" s="399"/>
      <c r="F53" s="9"/>
      <c r="G53" s="17"/>
      <c r="H53" s="17"/>
      <c r="I53" s="9"/>
      <c r="J53" s="76"/>
      <c r="K53" s="81"/>
      <c r="L53" s="140" t="str">
        <f t="shared" si="5"/>
        <v/>
      </c>
      <c r="M53" s="17"/>
      <c r="N53" s="9"/>
      <c r="O53" s="140" t="str">
        <f t="shared" si="3"/>
        <v/>
      </c>
      <c r="P53" s="17"/>
      <c r="Q53" s="9"/>
      <c r="R53" s="140" t="str">
        <f t="shared" si="4"/>
        <v/>
      </c>
      <c r="S53" s="17"/>
      <c r="T53" s="54"/>
      <c r="U53" s="17"/>
      <c r="V53" s="55"/>
      <c r="W53" s="17"/>
      <c r="X53" s="147"/>
      <c r="Y53" s="148"/>
      <c r="Z53" s="149"/>
    </row>
    <row r="54" spans="1:26">
      <c r="A54" s="8">
        <v>49</v>
      </c>
      <c r="B54" s="9"/>
      <c r="C54" s="185"/>
      <c r="D54" s="9"/>
      <c r="E54" s="399"/>
      <c r="F54" s="9"/>
      <c r="G54" s="17"/>
      <c r="H54" s="17"/>
      <c r="I54" s="9"/>
      <c r="J54" s="76"/>
      <c r="K54" s="81"/>
      <c r="L54" s="140" t="str">
        <f t="shared" si="5"/>
        <v/>
      </c>
      <c r="M54" s="17"/>
      <c r="N54" s="9"/>
      <c r="O54" s="140" t="str">
        <f t="shared" si="3"/>
        <v/>
      </c>
      <c r="P54" s="17"/>
      <c r="Q54" s="9"/>
      <c r="R54" s="140" t="str">
        <f t="shared" si="4"/>
        <v/>
      </c>
      <c r="S54" s="17"/>
      <c r="T54" s="54"/>
      <c r="U54" s="17"/>
      <c r="V54" s="55"/>
      <c r="W54" s="17"/>
      <c r="X54" s="147"/>
      <c r="Y54" s="148"/>
      <c r="Z54" s="149"/>
    </row>
    <row r="55" spans="1:26" ht="18" thickBot="1">
      <c r="A55" s="4">
        <v>50</v>
      </c>
      <c r="B55" s="13"/>
      <c r="C55" s="194"/>
      <c r="D55" s="13"/>
      <c r="E55" s="401"/>
      <c r="F55" s="13"/>
      <c r="G55" s="19"/>
      <c r="H55" s="19"/>
      <c r="I55" s="13"/>
      <c r="J55" s="87"/>
      <c r="K55" s="90"/>
      <c r="L55" s="142" t="str">
        <f t="shared" si="5"/>
        <v/>
      </c>
      <c r="M55" s="19"/>
      <c r="N55" s="23"/>
      <c r="O55" s="142" t="str">
        <f t="shared" si="3"/>
        <v/>
      </c>
      <c r="P55" s="19"/>
      <c r="Q55" s="23"/>
      <c r="R55" s="142" t="str">
        <f t="shared" si="4"/>
        <v/>
      </c>
      <c r="S55" s="19"/>
      <c r="T55" s="62"/>
      <c r="U55" s="19"/>
      <c r="V55" s="63"/>
      <c r="W55" s="19"/>
      <c r="X55" s="156"/>
      <c r="Y55" s="157"/>
      <c r="Z55" s="158"/>
    </row>
    <row r="56" spans="1:26">
      <c r="A56" s="8">
        <v>51</v>
      </c>
      <c r="B56" s="9"/>
      <c r="C56" s="185"/>
      <c r="D56" s="9"/>
      <c r="E56" s="399"/>
      <c r="F56" s="9"/>
      <c r="G56" s="17"/>
      <c r="H56" s="17"/>
      <c r="I56" s="9"/>
      <c r="J56" s="70"/>
      <c r="K56" s="91"/>
      <c r="L56" s="140" t="str">
        <f t="shared" si="5"/>
        <v/>
      </c>
      <c r="M56" s="17"/>
      <c r="N56" s="24"/>
      <c r="O56" s="140" t="str">
        <f t="shared" si="3"/>
        <v/>
      </c>
      <c r="P56" s="17"/>
      <c r="Q56" s="24"/>
      <c r="R56" s="140" t="str">
        <f t="shared" si="4"/>
        <v/>
      </c>
      <c r="S56" s="17"/>
      <c r="T56" s="52"/>
      <c r="U56" s="17"/>
      <c r="V56" s="53"/>
      <c r="W56" s="17"/>
      <c r="X56" s="162"/>
      <c r="Y56" s="163"/>
      <c r="Z56" s="164"/>
    </row>
    <row r="57" spans="1:26">
      <c r="A57" s="8">
        <v>52</v>
      </c>
      <c r="B57" s="9"/>
      <c r="C57" s="185"/>
      <c r="D57" s="9"/>
      <c r="E57" s="399"/>
      <c r="F57" s="9"/>
      <c r="G57" s="17"/>
      <c r="H57" s="17"/>
      <c r="I57" s="9"/>
      <c r="J57" s="76"/>
      <c r="K57" s="81"/>
      <c r="L57" s="140" t="str">
        <f t="shared" si="5"/>
        <v/>
      </c>
      <c r="M57" s="17"/>
      <c r="N57" s="9"/>
      <c r="O57" s="140" t="str">
        <f t="shared" si="3"/>
        <v/>
      </c>
      <c r="P57" s="17"/>
      <c r="Q57" s="9"/>
      <c r="R57" s="140" t="str">
        <f t="shared" si="4"/>
        <v/>
      </c>
      <c r="S57" s="17"/>
      <c r="T57" s="54"/>
      <c r="U57" s="17"/>
      <c r="V57" s="55"/>
      <c r="W57" s="17"/>
      <c r="X57" s="147"/>
      <c r="Y57" s="148"/>
      <c r="Z57" s="149"/>
    </row>
    <row r="58" spans="1:26">
      <c r="A58" s="8">
        <v>53</v>
      </c>
      <c r="B58" s="9"/>
      <c r="C58" s="185"/>
      <c r="D58" s="9"/>
      <c r="E58" s="399"/>
      <c r="F58" s="9"/>
      <c r="G58" s="17"/>
      <c r="H58" s="17"/>
      <c r="I58" s="9"/>
      <c r="J58" s="76"/>
      <c r="K58" s="81"/>
      <c r="L58" s="140" t="str">
        <f t="shared" si="5"/>
        <v/>
      </c>
      <c r="M58" s="17"/>
      <c r="N58" s="9"/>
      <c r="O58" s="140" t="str">
        <f t="shared" si="3"/>
        <v/>
      </c>
      <c r="P58" s="17"/>
      <c r="Q58" s="9"/>
      <c r="R58" s="140" t="str">
        <f t="shared" si="4"/>
        <v/>
      </c>
      <c r="S58" s="17"/>
      <c r="T58" s="54"/>
      <c r="U58" s="17"/>
      <c r="V58" s="55"/>
      <c r="W58" s="17"/>
      <c r="X58" s="147"/>
      <c r="Y58" s="148"/>
      <c r="Z58" s="149"/>
    </row>
    <row r="59" spans="1:26">
      <c r="A59" s="8">
        <v>54</v>
      </c>
      <c r="B59" s="9"/>
      <c r="C59" s="185"/>
      <c r="D59" s="9"/>
      <c r="E59" s="399"/>
      <c r="F59" s="9"/>
      <c r="G59" s="17"/>
      <c r="H59" s="17"/>
      <c r="I59" s="9"/>
      <c r="J59" s="76"/>
      <c r="K59" s="81"/>
      <c r="L59" s="140" t="str">
        <f t="shared" si="5"/>
        <v/>
      </c>
      <c r="M59" s="17"/>
      <c r="N59" s="9"/>
      <c r="O59" s="140" t="str">
        <f t="shared" si="3"/>
        <v/>
      </c>
      <c r="P59" s="17"/>
      <c r="Q59" s="9"/>
      <c r="R59" s="140" t="str">
        <f t="shared" si="4"/>
        <v/>
      </c>
      <c r="S59" s="17"/>
      <c r="T59" s="54"/>
      <c r="U59" s="17"/>
      <c r="V59" s="55"/>
      <c r="W59" s="17"/>
      <c r="X59" s="147"/>
      <c r="Y59" s="148"/>
      <c r="Z59" s="149"/>
    </row>
    <row r="60" spans="1:26">
      <c r="A60" s="11">
        <v>55</v>
      </c>
      <c r="B60" s="12"/>
      <c r="C60" s="193"/>
      <c r="D60" s="12"/>
      <c r="E60" s="400"/>
      <c r="F60" s="12"/>
      <c r="G60" s="18"/>
      <c r="H60" s="18"/>
      <c r="I60" s="25"/>
      <c r="J60" s="84"/>
      <c r="K60" s="83"/>
      <c r="L60" s="141" t="str">
        <f t="shared" si="5"/>
        <v/>
      </c>
      <c r="M60" s="18"/>
      <c r="N60" s="12"/>
      <c r="O60" s="141" t="str">
        <f t="shared" si="3"/>
        <v/>
      </c>
      <c r="P60" s="18"/>
      <c r="Q60" s="12"/>
      <c r="R60" s="141" t="str">
        <f t="shared" si="4"/>
        <v/>
      </c>
      <c r="S60" s="18"/>
      <c r="T60" s="56"/>
      <c r="U60" s="18"/>
      <c r="V60" s="57"/>
      <c r="W60" s="18"/>
      <c r="X60" s="150"/>
      <c r="Y60" s="151"/>
      <c r="Z60" s="152"/>
    </row>
    <row r="61" spans="1:26">
      <c r="A61" s="8">
        <v>56</v>
      </c>
      <c r="B61" s="9"/>
      <c r="C61" s="185"/>
      <c r="D61" s="9"/>
      <c r="E61" s="399"/>
      <c r="F61" s="9"/>
      <c r="G61" s="17"/>
      <c r="H61" s="17"/>
      <c r="I61" s="26"/>
      <c r="J61" s="76"/>
      <c r="K61" s="81"/>
      <c r="L61" s="140" t="str">
        <f t="shared" si="5"/>
        <v/>
      </c>
      <c r="M61" s="17"/>
      <c r="N61" s="9"/>
      <c r="O61" s="140" t="str">
        <f t="shared" si="3"/>
        <v/>
      </c>
      <c r="P61" s="17"/>
      <c r="Q61" s="9"/>
      <c r="R61" s="140" t="str">
        <f t="shared" si="4"/>
        <v/>
      </c>
      <c r="S61" s="17"/>
      <c r="T61" s="58"/>
      <c r="U61" s="17"/>
      <c r="V61" s="59"/>
      <c r="W61" s="17"/>
      <c r="X61" s="162"/>
      <c r="Y61" s="163"/>
      <c r="Z61" s="164"/>
    </row>
    <row r="62" spans="1:26">
      <c r="A62" s="8">
        <v>57</v>
      </c>
      <c r="B62" s="9"/>
      <c r="C62" s="185"/>
      <c r="D62" s="9"/>
      <c r="E62" s="399"/>
      <c r="F62" s="9"/>
      <c r="G62" s="17"/>
      <c r="H62" s="17"/>
      <c r="I62" s="9"/>
      <c r="J62" s="76"/>
      <c r="K62" s="81"/>
      <c r="L62" s="140" t="str">
        <f t="shared" si="5"/>
        <v/>
      </c>
      <c r="M62" s="17"/>
      <c r="N62" s="9"/>
      <c r="O62" s="140" t="str">
        <f t="shared" si="3"/>
        <v/>
      </c>
      <c r="P62" s="17"/>
      <c r="Q62" s="9"/>
      <c r="R62" s="140" t="str">
        <f t="shared" si="4"/>
        <v/>
      </c>
      <c r="S62" s="17"/>
      <c r="T62" s="54"/>
      <c r="U62" s="17"/>
      <c r="V62" s="55"/>
      <c r="W62" s="17"/>
      <c r="X62" s="147"/>
      <c r="Y62" s="148"/>
      <c r="Z62" s="149"/>
    </row>
    <row r="63" spans="1:26">
      <c r="A63" s="8">
        <v>58</v>
      </c>
      <c r="B63" s="9"/>
      <c r="C63" s="185"/>
      <c r="D63" s="9"/>
      <c r="E63" s="399"/>
      <c r="F63" s="9"/>
      <c r="G63" s="17"/>
      <c r="H63" s="17"/>
      <c r="I63" s="9"/>
      <c r="J63" s="76"/>
      <c r="K63" s="81"/>
      <c r="L63" s="140" t="str">
        <f t="shared" si="5"/>
        <v/>
      </c>
      <c r="M63" s="17"/>
      <c r="N63" s="9"/>
      <c r="O63" s="140" t="str">
        <f t="shared" si="3"/>
        <v/>
      </c>
      <c r="P63" s="17"/>
      <c r="Q63" s="9"/>
      <c r="R63" s="140" t="str">
        <f t="shared" si="4"/>
        <v/>
      </c>
      <c r="S63" s="17"/>
      <c r="T63" s="54"/>
      <c r="U63" s="17"/>
      <c r="V63" s="55"/>
      <c r="W63" s="17"/>
      <c r="X63" s="147"/>
      <c r="Y63" s="148"/>
      <c r="Z63" s="149"/>
    </row>
    <row r="64" spans="1:26">
      <c r="A64" s="8">
        <v>59</v>
      </c>
      <c r="B64" s="9"/>
      <c r="C64" s="185"/>
      <c r="D64" s="9"/>
      <c r="E64" s="399"/>
      <c r="F64" s="9"/>
      <c r="G64" s="17"/>
      <c r="H64" s="17"/>
      <c r="I64" s="9"/>
      <c r="J64" s="76"/>
      <c r="K64" s="81"/>
      <c r="L64" s="140" t="str">
        <f t="shared" si="5"/>
        <v/>
      </c>
      <c r="M64" s="17"/>
      <c r="N64" s="9"/>
      <c r="O64" s="140" t="str">
        <f t="shared" si="3"/>
        <v/>
      </c>
      <c r="P64" s="17"/>
      <c r="Q64" s="9"/>
      <c r="R64" s="140" t="str">
        <f t="shared" si="4"/>
        <v/>
      </c>
      <c r="S64" s="17"/>
      <c r="T64" s="54"/>
      <c r="U64" s="17"/>
      <c r="V64" s="55"/>
      <c r="W64" s="17"/>
      <c r="X64" s="147"/>
      <c r="Y64" s="148"/>
      <c r="Z64" s="149"/>
    </row>
    <row r="65" spans="1:26" ht="18" thickBot="1">
      <c r="A65" s="4">
        <v>60</v>
      </c>
      <c r="B65" s="13"/>
      <c r="C65" s="194"/>
      <c r="D65" s="13"/>
      <c r="E65" s="401"/>
      <c r="F65" s="13"/>
      <c r="G65" s="19"/>
      <c r="H65" s="19"/>
      <c r="I65" s="13"/>
      <c r="J65" s="86"/>
      <c r="K65" s="3"/>
      <c r="L65" s="142" t="str">
        <f t="shared" si="5"/>
        <v/>
      </c>
      <c r="M65" s="19"/>
      <c r="N65" s="13"/>
      <c r="O65" s="142" t="str">
        <f t="shared" si="3"/>
        <v/>
      </c>
      <c r="P65" s="19"/>
      <c r="Q65" s="13"/>
      <c r="R65" s="142" t="str">
        <f t="shared" si="4"/>
        <v/>
      </c>
      <c r="S65" s="19"/>
      <c r="T65" s="60"/>
      <c r="U65" s="19"/>
      <c r="V65" s="61"/>
      <c r="W65" s="19"/>
      <c r="X65" s="156"/>
      <c r="Y65" s="157"/>
      <c r="Z65" s="158"/>
    </row>
    <row r="66" spans="1:26">
      <c r="A66" s="8">
        <v>61</v>
      </c>
      <c r="B66" s="10"/>
      <c r="C66" s="185"/>
      <c r="D66" s="10"/>
      <c r="E66" s="399"/>
      <c r="F66" s="10"/>
      <c r="G66" s="64"/>
      <c r="H66" s="64"/>
      <c r="I66" s="9"/>
      <c r="J66" s="76"/>
      <c r="K66" s="81"/>
      <c r="L66" s="140" t="str">
        <f t="shared" si="5"/>
        <v/>
      </c>
      <c r="M66" s="17"/>
      <c r="N66" s="9"/>
      <c r="O66" s="140" t="str">
        <f t="shared" si="3"/>
        <v/>
      </c>
      <c r="P66" s="17"/>
      <c r="Q66" s="9"/>
      <c r="R66" s="140" t="str">
        <f t="shared" si="4"/>
        <v/>
      </c>
      <c r="S66" s="17"/>
      <c r="T66" s="52"/>
      <c r="U66" s="17"/>
      <c r="V66" s="53"/>
      <c r="W66" s="17"/>
      <c r="X66" s="144"/>
      <c r="Y66" s="145"/>
      <c r="Z66" s="146"/>
    </row>
    <row r="67" spans="1:26">
      <c r="A67" s="8">
        <v>62</v>
      </c>
      <c r="B67" s="10"/>
      <c r="C67" s="185"/>
      <c r="D67" s="10"/>
      <c r="E67" s="399"/>
      <c r="F67" s="10"/>
      <c r="G67" s="64"/>
      <c r="H67" s="64"/>
      <c r="I67" s="9"/>
      <c r="J67" s="76"/>
      <c r="K67" s="81"/>
      <c r="L67" s="140" t="str">
        <f t="shared" si="5"/>
        <v/>
      </c>
      <c r="M67" s="17"/>
      <c r="N67" s="9"/>
      <c r="O67" s="140" t="str">
        <f t="shared" si="3"/>
        <v/>
      </c>
      <c r="P67" s="17"/>
      <c r="Q67" s="9"/>
      <c r="R67" s="140" t="str">
        <f t="shared" si="4"/>
        <v/>
      </c>
      <c r="S67" s="17"/>
      <c r="T67" s="54"/>
      <c r="U67" s="17"/>
      <c r="V67" s="55"/>
      <c r="W67" s="17"/>
      <c r="X67" s="147"/>
      <c r="Y67" s="148"/>
      <c r="Z67" s="149"/>
    </row>
    <row r="68" spans="1:26">
      <c r="A68" s="8">
        <v>63</v>
      </c>
      <c r="B68" s="10"/>
      <c r="C68" s="185"/>
      <c r="D68" s="10"/>
      <c r="E68" s="399"/>
      <c r="F68" s="10"/>
      <c r="G68" s="64"/>
      <c r="H68" s="64"/>
      <c r="I68" s="9"/>
      <c r="J68" s="76"/>
      <c r="K68" s="81"/>
      <c r="L68" s="140" t="str">
        <f t="shared" si="5"/>
        <v/>
      </c>
      <c r="M68" s="17"/>
      <c r="N68" s="9"/>
      <c r="O68" s="140" t="str">
        <f t="shared" si="3"/>
        <v/>
      </c>
      <c r="P68" s="17"/>
      <c r="Q68" s="9"/>
      <c r="R68" s="140" t="str">
        <f t="shared" si="4"/>
        <v/>
      </c>
      <c r="S68" s="17"/>
      <c r="T68" s="54"/>
      <c r="U68" s="17"/>
      <c r="V68" s="55"/>
      <c r="W68" s="17"/>
      <c r="X68" s="147"/>
      <c r="Y68" s="148"/>
      <c r="Z68" s="149"/>
    </row>
    <row r="69" spans="1:26">
      <c r="A69" s="8">
        <v>64</v>
      </c>
      <c r="B69" s="10"/>
      <c r="C69" s="185"/>
      <c r="D69" s="10"/>
      <c r="E69" s="399"/>
      <c r="F69" s="10"/>
      <c r="G69" s="64"/>
      <c r="H69" s="64"/>
      <c r="I69" s="9"/>
      <c r="J69" s="76"/>
      <c r="K69" s="81"/>
      <c r="L69" s="140" t="str">
        <f t="shared" si="5"/>
        <v/>
      </c>
      <c r="M69" s="17"/>
      <c r="N69" s="9"/>
      <c r="O69" s="140" t="str">
        <f t="shared" si="3"/>
        <v/>
      </c>
      <c r="P69" s="17"/>
      <c r="Q69" s="9"/>
      <c r="R69" s="140" t="str">
        <f t="shared" si="4"/>
        <v/>
      </c>
      <c r="S69" s="17"/>
      <c r="T69" s="54"/>
      <c r="U69" s="17"/>
      <c r="V69" s="55"/>
      <c r="W69" s="17"/>
      <c r="X69" s="147"/>
      <c r="Y69" s="148"/>
      <c r="Z69" s="149"/>
    </row>
    <row r="70" spans="1:26">
      <c r="A70" s="11">
        <v>65</v>
      </c>
      <c r="B70" s="12"/>
      <c r="C70" s="193"/>
      <c r="D70" s="12"/>
      <c r="E70" s="400"/>
      <c r="F70" s="12"/>
      <c r="G70" s="18"/>
      <c r="H70" s="18"/>
      <c r="I70" s="25"/>
      <c r="J70" s="75"/>
      <c r="K70" s="82"/>
      <c r="L70" s="141" t="str">
        <f t="shared" si="5"/>
        <v/>
      </c>
      <c r="M70" s="18"/>
      <c r="N70" s="21"/>
      <c r="O70" s="141" t="str">
        <f t="shared" ref="O70:O101" si="6">IF(N70="","",VLOOKUP(N70,男子種目,2))</f>
        <v/>
      </c>
      <c r="P70" s="18"/>
      <c r="Q70" s="21"/>
      <c r="R70" s="141" t="str">
        <f t="shared" ref="R70:R101" si="7">IF(Q70="","",VLOOKUP(Q70,男子種目,2))</f>
        <v/>
      </c>
      <c r="S70" s="32"/>
      <c r="T70" s="56"/>
      <c r="U70" s="32"/>
      <c r="V70" s="57"/>
      <c r="W70" s="32"/>
      <c r="X70" s="150"/>
      <c r="Y70" s="151"/>
      <c r="Z70" s="152"/>
    </row>
    <row r="71" spans="1:26">
      <c r="A71" s="8">
        <v>66</v>
      </c>
      <c r="B71" s="10"/>
      <c r="C71" s="185"/>
      <c r="D71" s="10"/>
      <c r="E71" s="399"/>
      <c r="F71" s="10"/>
      <c r="G71" s="64"/>
      <c r="H71" s="64"/>
      <c r="I71" s="26"/>
      <c r="J71" s="85"/>
      <c r="K71" s="89"/>
      <c r="L71" s="140" t="str">
        <f t="shared" si="5"/>
        <v/>
      </c>
      <c r="M71" s="17"/>
      <c r="N71" s="22"/>
      <c r="O71" s="140" t="str">
        <f t="shared" si="6"/>
        <v/>
      </c>
      <c r="P71" s="17"/>
      <c r="Q71" s="22"/>
      <c r="R71" s="140" t="str">
        <f t="shared" si="7"/>
        <v/>
      </c>
      <c r="S71" s="17"/>
      <c r="T71" s="58"/>
      <c r="U71" s="17"/>
      <c r="V71" s="59"/>
      <c r="W71" s="17"/>
      <c r="X71" s="153"/>
      <c r="Y71" s="154"/>
      <c r="Z71" s="155"/>
    </row>
    <row r="72" spans="1:26">
      <c r="A72" s="8">
        <v>67</v>
      </c>
      <c r="B72" s="10"/>
      <c r="C72" s="185"/>
      <c r="D72" s="10"/>
      <c r="E72" s="399"/>
      <c r="F72" s="10"/>
      <c r="G72" s="64"/>
      <c r="H72" s="64"/>
      <c r="I72" s="9"/>
      <c r="J72" s="76"/>
      <c r="K72" s="81"/>
      <c r="L72" s="140" t="str">
        <f t="shared" si="5"/>
        <v/>
      </c>
      <c r="M72" s="17"/>
      <c r="N72" s="9"/>
      <c r="O72" s="140" t="str">
        <f t="shared" si="6"/>
        <v/>
      </c>
      <c r="P72" s="17"/>
      <c r="Q72" s="9"/>
      <c r="R72" s="140" t="str">
        <f t="shared" si="7"/>
        <v/>
      </c>
      <c r="S72" s="17"/>
      <c r="T72" s="54"/>
      <c r="U72" s="17"/>
      <c r="V72" s="55"/>
      <c r="W72" s="17"/>
      <c r="X72" s="147"/>
      <c r="Y72" s="148"/>
      <c r="Z72" s="149"/>
    </row>
    <row r="73" spans="1:26">
      <c r="A73" s="8">
        <v>68</v>
      </c>
      <c r="B73" s="10"/>
      <c r="C73" s="185"/>
      <c r="D73" s="10"/>
      <c r="E73" s="399"/>
      <c r="F73" s="10"/>
      <c r="G73" s="64"/>
      <c r="H73" s="64"/>
      <c r="I73" s="9"/>
      <c r="J73" s="76"/>
      <c r="K73" s="81"/>
      <c r="L73" s="140" t="str">
        <f t="shared" ref="L73:L104" si="8">IF(K73="","",VLOOKUP(K73,男子種目,2))</f>
        <v/>
      </c>
      <c r="M73" s="17"/>
      <c r="N73" s="9"/>
      <c r="O73" s="140" t="str">
        <f t="shared" si="6"/>
        <v/>
      </c>
      <c r="P73" s="17"/>
      <c r="Q73" s="9"/>
      <c r="R73" s="140" t="str">
        <f t="shared" si="7"/>
        <v/>
      </c>
      <c r="S73" s="17"/>
      <c r="T73" s="54"/>
      <c r="U73" s="17"/>
      <c r="V73" s="55"/>
      <c r="W73" s="17"/>
      <c r="X73" s="147"/>
      <c r="Y73" s="148"/>
      <c r="Z73" s="149"/>
    </row>
    <row r="74" spans="1:26">
      <c r="A74" s="8">
        <v>69</v>
      </c>
      <c r="B74" s="10"/>
      <c r="C74" s="185"/>
      <c r="D74" s="10"/>
      <c r="E74" s="399"/>
      <c r="F74" s="10"/>
      <c r="G74" s="64"/>
      <c r="H74" s="64"/>
      <c r="I74" s="9"/>
      <c r="J74" s="76"/>
      <c r="K74" s="81"/>
      <c r="L74" s="140" t="str">
        <f t="shared" si="8"/>
        <v/>
      </c>
      <c r="M74" s="17"/>
      <c r="N74" s="9"/>
      <c r="O74" s="140" t="str">
        <f t="shared" si="6"/>
        <v/>
      </c>
      <c r="P74" s="17"/>
      <c r="Q74" s="9"/>
      <c r="R74" s="140" t="str">
        <f t="shared" si="7"/>
        <v/>
      </c>
      <c r="S74" s="17"/>
      <c r="T74" s="54"/>
      <c r="U74" s="17"/>
      <c r="V74" s="55"/>
      <c r="W74" s="17"/>
      <c r="X74" s="147"/>
      <c r="Y74" s="148"/>
      <c r="Z74" s="149"/>
    </row>
    <row r="75" spans="1:26" ht="18" thickBot="1">
      <c r="A75" s="4">
        <v>70</v>
      </c>
      <c r="B75" s="5"/>
      <c r="C75" s="194"/>
      <c r="D75" s="5"/>
      <c r="E75" s="401"/>
      <c r="F75" s="5"/>
      <c r="G75" s="143"/>
      <c r="H75" s="143"/>
      <c r="I75" s="13"/>
      <c r="J75" s="86"/>
      <c r="K75" s="3"/>
      <c r="L75" s="142" t="str">
        <f t="shared" si="8"/>
        <v/>
      </c>
      <c r="M75" s="19"/>
      <c r="N75" s="13"/>
      <c r="O75" s="142" t="str">
        <f t="shared" si="6"/>
        <v/>
      </c>
      <c r="P75" s="19"/>
      <c r="Q75" s="13"/>
      <c r="R75" s="142" t="str">
        <f t="shared" si="7"/>
        <v/>
      </c>
      <c r="S75" s="19"/>
      <c r="T75" s="60"/>
      <c r="U75" s="19"/>
      <c r="V75" s="61"/>
      <c r="W75" s="19"/>
      <c r="X75" s="156"/>
      <c r="Y75" s="157"/>
      <c r="Z75" s="158"/>
    </row>
    <row r="76" spans="1:26">
      <c r="A76" s="8">
        <v>71</v>
      </c>
      <c r="B76" s="9"/>
      <c r="C76" s="185"/>
      <c r="D76" s="9"/>
      <c r="E76" s="399"/>
      <c r="F76" s="9"/>
      <c r="G76" s="17"/>
      <c r="H76" s="17"/>
      <c r="I76" s="9"/>
      <c r="J76" s="76"/>
      <c r="K76" s="81"/>
      <c r="L76" s="140" t="str">
        <f t="shared" si="8"/>
        <v/>
      </c>
      <c r="M76" s="17"/>
      <c r="N76" s="9"/>
      <c r="O76" s="140" t="str">
        <f t="shared" si="6"/>
        <v/>
      </c>
      <c r="P76" s="17"/>
      <c r="Q76" s="9"/>
      <c r="R76" s="140" t="str">
        <f t="shared" si="7"/>
        <v/>
      </c>
      <c r="S76" s="17"/>
      <c r="T76" s="52"/>
      <c r="U76" s="17"/>
      <c r="V76" s="53"/>
      <c r="W76" s="17"/>
      <c r="X76" s="144"/>
      <c r="Y76" s="145"/>
      <c r="Z76" s="146"/>
    </row>
    <row r="77" spans="1:26">
      <c r="A77" s="8">
        <v>72</v>
      </c>
      <c r="B77" s="9"/>
      <c r="C77" s="185"/>
      <c r="D77" s="9"/>
      <c r="E77" s="399"/>
      <c r="F77" s="9"/>
      <c r="G77" s="17"/>
      <c r="H77" s="17"/>
      <c r="I77" s="9"/>
      <c r="J77" s="76"/>
      <c r="K77" s="81"/>
      <c r="L77" s="140" t="str">
        <f t="shared" si="8"/>
        <v/>
      </c>
      <c r="M77" s="17"/>
      <c r="N77" s="9"/>
      <c r="O77" s="140" t="str">
        <f t="shared" si="6"/>
        <v/>
      </c>
      <c r="P77" s="17"/>
      <c r="Q77" s="9"/>
      <c r="R77" s="140" t="str">
        <f t="shared" si="7"/>
        <v/>
      </c>
      <c r="S77" s="17"/>
      <c r="T77" s="54"/>
      <c r="U77" s="17"/>
      <c r="V77" s="55"/>
      <c r="W77" s="17"/>
      <c r="X77" s="147"/>
      <c r="Y77" s="148"/>
      <c r="Z77" s="149"/>
    </row>
    <row r="78" spans="1:26">
      <c r="A78" s="8">
        <v>73</v>
      </c>
      <c r="B78" s="9"/>
      <c r="C78" s="185"/>
      <c r="D78" s="9"/>
      <c r="E78" s="399"/>
      <c r="F78" s="9"/>
      <c r="G78" s="17"/>
      <c r="H78" s="17"/>
      <c r="I78" s="9"/>
      <c r="J78" s="76"/>
      <c r="K78" s="81"/>
      <c r="L78" s="140" t="str">
        <f t="shared" si="8"/>
        <v/>
      </c>
      <c r="M78" s="17"/>
      <c r="N78" s="9"/>
      <c r="O78" s="140" t="str">
        <f t="shared" si="6"/>
        <v/>
      </c>
      <c r="P78" s="17"/>
      <c r="Q78" s="9"/>
      <c r="R78" s="140" t="str">
        <f t="shared" si="7"/>
        <v/>
      </c>
      <c r="S78" s="33"/>
      <c r="T78" s="54"/>
      <c r="U78" s="33"/>
      <c r="V78" s="55"/>
      <c r="W78" s="33"/>
      <c r="X78" s="147"/>
      <c r="Y78" s="148"/>
      <c r="Z78" s="149"/>
    </row>
    <row r="79" spans="1:26">
      <c r="A79" s="8">
        <v>74</v>
      </c>
      <c r="B79" s="9"/>
      <c r="C79" s="185"/>
      <c r="D79" s="9"/>
      <c r="E79" s="399"/>
      <c r="F79" s="9"/>
      <c r="G79" s="17"/>
      <c r="H79" s="17"/>
      <c r="I79" s="9"/>
      <c r="J79" s="76"/>
      <c r="K79" s="81"/>
      <c r="L79" s="140" t="str">
        <f t="shared" si="8"/>
        <v/>
      </c>
      <c r="M79" s="17"/>
      <c r="N79" s="9"/>
      <c r="O79" s="140" t="str">
        <f t="shared" si="6"/>
        <v/>
      </c>
      <c r="P79" s="17"/>
      <c r="Q79" s="9"/>
      <c r="R79" s="140" t="str">
        <f t="shared" si="7"/>
        <v/>
      </c>
      <c r="S79" s="17"/>
      <c r="T79" s="54"/>
      <c r="U79" s="17"/>
      <c r="V79" s="55"/>
      <c r="W79" s="17"/>
      <c r="X79" s="147"/>
      <c r="Y79" s="148"/>
      <c r="Z79" s="149"/>
    </row>
    <row r="80" spans="1:26">
      <c r="A80" s="11">
        <v>75</v>
      </c>
      <c r="B80" s="12"/>
      <c r="C80" s="193"/>
      <c r="D80" s="12"/>
      <c r="E80" s="400"/>
      <c r="F80" s="12"/>
      <c r="G80" s="18"/>
      <c r="H80" s="18"/>
      <c r="I80" s="25"/>
      <c r="J80" s="75"/>
      <c r="K80" s="82"/>
      <c r="L80" s="141" t="str">
        <f t="shared" si="8"/>
        <v/>
      </c>
      <c r="M80" s="18"/>
      <c r="N80" s="21"/>
      <c r="O80" s="141" t="str">
        <f t="shared" si="6"/>
        <v/>
      </c>
      <c r="P80" s="18"/>
      <c r="Q80" s="21"/>
      <c r="R80" s="141" t="str">
        <f t="shared" si="7"/>
        <v/>
      </c>
      <c r="S80" s="18"/>
      <c r="T80" s="56"/>
      <c r="U80" s="18"/>
      <c r="V80" s="57"/>
      <c r="W80" s="18"/>
      <c r="X80" s="159"/>
      <c r="Y80" s="160"/>
      <c r="Z80" s="161"/>
    </row>
    <row r="81" spans="1:26">
      <c r="A81" s="8">
        <v>76</v>
      </c>
      <c r="B81" s="9"/>
      <c r="C81" s="185"/>
      <c r="D81" s="9"/>
      <c r="E81" s="399"/>
      <c r="F81" s="9"/>
      <c r="G81" s="17"/>
      <c r="H81" s="17"/>
      <c r="I81" s="26"/>
      <c r="J81" s="85"/>
      <c r="K81" s="89"/>
      <c r="L81" s="140" t="str">
        <f t="shared" si="8"/>
        <v/>
      </c>
      <c r="M81" s="17"/>
      <c r="N81" s="22"/>
      <c r="O81" s="140" t="str">
        <f t="shared" si="6"/>
        <v/>
      </c>
      <c r="P81" s="17"/>
      <c r="Q81" s="22"/>
      <c r="R81" s="140" t="str">
        <f t="shared" si="7"/>
        <v/>
      </c>
      <c r="S81" s="17"/>
      <c r="T81" s="58"/>
      <c r="U81" s="17"/>
      <c r="V81" s="59"/>
      <c r="W81" s="17"/>
      <c r="X81" s="153"/>
      <c r="Y81" s="154"/>
      <c r="Z81" s="155"/>
    </row>
    <row r="82" spans="1:26">
      <c r="A82" s="8">
        <v>77</v>
      </c>
      <c r="B82" s="9"/>
      <c r="C82" s="185"/>
      <c r="D82" s="9"/>
      <c r="E82" s="399"/>
      <c r="F82" s="9"/>
      <c r="G82" s="17"/>
      <c r="H82" s="17"/>
      <c r="I82" s="9"/>
      <c r="J82" s="76"/>
      <c r="K82" s="81"/>
      <c r="L82" s="140" t="str">
        <f t="shared" si="8"/>
        <v/>
      </c>
      <c r="M82" s="17"/>
      <c r="N82" s="9"/>
      <c r="O82" s="140" t="str">
        <f t="shared" si="6"/>
        <v/>
      </c>
      <c r="P82" s="17"/>
      <c r="Q82" s="9"/>
      <c r="R82" s="140" t="str">
        <f t="shared" si="7"/>
        <v/>
      </c>
      <c r="S82" s="17"/>
      <c r="T82" s="54"/>
      <c r="U82" s="17"/>
      <c r="V82" s="55"/>
      <c r="W82" s="17"/>
      <c r="X82" s="147"/>
      <c r="Y82" s="148"/>
      <c r="Z82" s="149"/>
    </row>
    <row r="83" spans="1:26">
      <c r="A83" s="8">
        <v>78</v>
      </c>
      <c r="B83" s="9"/>
      <c r="C83" s="185"/>
      <c r="D83" s="9"/>
      <c r="E83" s="399"/>
      <c r="F83" s="9"/>
      <c r="G83" s="17"/>
      <c r="H83" s="17"/>
      <c r="I83" s="9"/>
      <c r="J83" s="76"/>
      <c r="K83" s="81"/>
      <c r="L83" s="140" t="str">
        <f t="shared" si="8"/>
        <v/>
      </c>
      <c r="M83" s="17"/>
      <c r="N83" s="9"/>
      <c r="O83" s="140" t="str">
        <f t="shared" si="6"/>
        <v/>
      </c>
      <c r="P83" s="17"/>
      <c r="Q83" s="9"/>
      <c r="R83" s="140" t="str">
        <f t="shared" si="7"/>
        <v/>
      </c>
      <c r="S83" s="17"/>
      <c r="T83" s="54"/>
      <c r="U83" s="17"/>
      <c r="V83" s="55"/>
      <c r="W83" s="17"/>
      <c r="X83" s="147"/>
      <c r="Y83" s="148"/>
      <c r="Z83" s="149"/>
    </row>
    <row r="84" spans="1:26">
      <c r="A84" s="8">
        <v>79</v>
      </c>
      <c r="B84" s="9"/>
      <c r="C84" s="185"/>
      <c r="D84" s="9"/>
      <c r="E84" s="399"/>
      <c r="F84" s="9"/>
      <c r="G84" s="17"/>
      <c r="H84" s="17"/>
      <c r="I84" s="9"/>
      <c r="J84" s="76"/>
      <c r="K84" s="81"/>
      <c r="L84" s="140" t="str">
        <f t="shared" si="8"/>
        <v/>
      </c>
      <c r="M84" s="17"/>
      <c r="N84" s="9"/>
      <c r="O84" s="140" t="str">
        <f t="shared" si="6"/>
        <v/>
      </c>
      <c r="P84" s="17"/>
      <c r="Q84" s="9"/>
      <c r="R84" s="140" t="str">
        <f t="shared" si="7"/>
        <v/>
      </c>
      <c r="S84" s="17"/>
      <c r="T84" s="54"/>
      <c r="U84" s="17"/>
      <c r="V84" s="55"/>
      <c r="W84" s="17"/>
      <c r="X84" s="147"/>
      <c r="Y84" s="148"/>
      <c r="Z84" s="149"/>
    </row>
    <row r="85" spans="1:26" ht="18" thickBot="1">
      <c r="A85" s="4">
        <v>80</v>
      </c>
      <c r="B85" s="13"/>
      <c r="C85" s="194"/>
      <c r="D85" s="13"/>
      <c r="E85" s="401"/>
      <c r="F85" s="13"/>
      <c r="G85" s="19"/>
      <c r="H85" s="19"/>
      <c r="I85" s="13"/>
      <c r="J85" s="87"/>
      <c r="K85" s="90"/>
      <c r="L85" s="142" t="str">
        <f t="shared" si="8"/>
        <v/>
      </c>
      <c r="M85" s="19"/>
      <c r="N85" s="23"/>
      <c r="O85" s="142" t="str">
        <f t="shared" si="6"/>
        <v/>
      </c>
      <c r="P85" s="19"/>
      <c r="Q85" s="23"/>
      <c r="R85" s="142" t="str">
        <f t="shared" si="7"/>
        <v/>
      </c>
      <c r="S85" s="19"/>
      <c r="T85" s="60"/>
      <c r="U85" s="19"/>
      <c r="V85" s="61"/>
      <c r="W85" s="19"/>
      <c r="X85" s="156"/>
      <c r="Y85" s="157"/>
      <c r="Z85" s="158"/>
    </row>
    <row r="86" spans="1:26">
      <c r="A86" s="8">
        <v>81</v>
      </c>
      <c r="B86" s="9"/>
      <c r="C86" s="185"/>
      <c r="D86" s="9"/>
      <c r="E86" s="399"/>
      <c r="F86" s="9"/>
      <c r="G86" s="17"/>
      <c r="H86" s="17"/>
      <c r="I86" s="9"/>
      <c r="J86" s="70"/>
      <c r="K86" s="91"/>
      <c r="L86" s="140" t="str">
        <f t="shared" si="8"/>
        <v/>
      </c>
      <c r="M86" s="17"/>
      <c r="N86" s="24"/>
      <c r="O86" s="140" t="str">
        <f t="shared" si="6"/>
        <v/>
      </c>
      <c r="P86" s="17"/>
      <c r="Q86" s="24"/>
      <c r="R86" s="140" t="str">
        <f t="shared" si="7"/>
        <v/>
      </c>
      <c r="S86" s="17"/>
      <c r="T86" s="52"/>
      <c r="U86" s="17"/>
      <c r="V86" s="53"/>
      <c r="W86" s="17"/>
      <c r="X86" s="162"/>
      <c r="Y86" s="163"/>
      <c r="Z86" s="164"/>
    </row>
    <row r="87" spans="1:26">
      <c r="A87" s="8">
        <v>82</v>
      </c>
      <c r="B87" s="9"/>
      <c r="C87" s="185"/>
      <c r="D87" s="9"/>
      <c r="E87" s="399"/>
      <c r="F87" s="9"/>
      <c r="G87" s="17"/>
      <c r="H87" s="17"/>
      <c r="I87" s="9"/>
      <c r="J87" s="76"/>
      <c r="K87" s="81"/>
      <c r="L87" s="140" t="str">
        <f t="shared" si="8"/>
        <v/>
      </c>
      <c r="M87" s="17"/>
      <c r="N87" s="9"/>
      <c r="O87" s="140" t="str">
        <f t="shared" si="6"/>
        <v/>
      </c>
      <c r="P87" s="17"/>
      <c r="Q87" s="9"/>
      <c r="R87" s="140" t="str">
        <f t="shared" si="7"/>
        <v/>
      </c>
      <c r="S87" s="17"/>
      <c r="T87" s="54"/>
      <c r="U87" s="17"/>
      <c r="V87" s="55"/>
      <c r="W87" s="17"/>
      <c r="X87" s="147"/>
      <c r="Y87" s="148"/>
      <c r="Z87" s="149"/>
    </row>
    <row r="88" spans="1:26">
      <c r="A88" s="8">
        <v>83</v>
      </c>
      <c r="B88" s="9"/>
      <c r="C88" s="185"/>
      <c r="D88" s="9"/>
      <c r="E88" s="399"/>
      <c r="F88" s="9"/>
      <c r="G88" s="17"/>
      <c r="H88" s="17"/>
      <c r="I88" s="9"/>
      <c r="J88" s="76"/>
      <c r="K88" s="81"/>
      <c r="L88" s="140" t="str">
        <f t="shared" si="8"/>
        <v/>
      </c>
      <c r="M88" s="17"/>
      <c r="N88" s="9"/>
      <c r="O88" s="140" t="str">
        <f t="shared" si="6"/>
        <v/>
      </c>
      <c r="P88" s="17"/>
      <c r="Q88" s="9"/>
      <c r="R88" s="140" t="str">
        <f t="shared" si="7"/>
        <v/>
      </c>
      <c r="S88" s="17"/>
      <c r="T88" s="54"/>
      <c r="U88" s="17"/>
      <c r="V88" s="55"/>
      <c r="W88" s="17"/>
      <c r="X88" s="147"/>
      <c r="Y88" s="148"/>
      <c r="Z88" s="149"/>
    </row>
    <row r="89" spans="1:26">
      <c r="A89" s="8">
        <v>84</v>
      </c>
      <c r="B89" s="9"/>
      <c r="C89" s="185"/>
      <c r="D89" s="9"/>
      <c r="E89" s="399"/>
      <c r="F89" s="9"/>
      <c r="G89" s="17"/>
      <c r="H89" s="17"/>
      <c r="I89" s="9"/>
      <c r="J89" s="76"/>
      <c r="K89" s="81"/>
      <c r="L89" s="140" t="str">
        <f t="shared" si="8"/>
        <v/>
      </c>
      <c r="M89" s="17"/>
      <c r="N89" s="9"/>
      <c r="O89" s="140" t="str">
        <f t="shared" si="6"/>
        <v/>
      </c>
      <c r="P89" s="17"/>
      <c r="Q89" s="9"/>
      <c r="R89" s="140" t="str">
        <f t="shared" si="7"/>
        <v/>
      </c>
      <c r="S89" s="17"/>
      <c r="T89" s="54"/>
      <c r="U89" s="17"/>
      <c r="V89" s="55"/>
      <c r="W89" s="17"/>
      <c r="X89" s="147"/>
      <c r="Y89" s="148"/>
      <c r="Z89" s="149"/>
    </row>
    <row r="90" spans="1:26">
      <c r="A90" s="11">
        <v>85</v>
      </c>
      <c r="B90" s="12"/>
      <c r="C90" s="193"/>
      <c r="D90" s="12"/>
      <c r="E90" s="400"/>
      <c r="F90" s="12"/>
      <c r="G90" s="18"/>
      <c r="H90" s="18"/>
      <c r="I90" s="25"/>
      <c r="J90" s="84"/>
      <c r="K90" s="83"/>
      <c r="L90" s="141" t="str">
        <f t="shared" si="8"/>
        <v/>
      </c>
      <c r="M90" s="18"/>
      <c r="N90" s="12"/>
      <c r="O90" s="141" t="str">
        <f t="shared" si="6"/>
        <v/>
      </c>
      <c r="P90" s="18"/>
      <c r="Q90" s="12"/>
      <c r="R90" s="141" t="str">
        <f t="shared" si="7"/>
        <v/>
      </c>
      <c r="S90" s="18"/>
      <c r="T90" s="56"/>
      <c r="U90" s="18"/>
      <c r="V90" s="57"/>
      <c r="W90" s="18"/>
      <c r="X90" s="150"/>
      <c r="Y90" s="151"/>
      <c r="Z90" s="152"/>
    </row>
    <row r="91" spans="1:26">
      <c r="A91" s="8">
        <v>86</v>
      </c>
      <c r="B91" s="9"/>
      <c r="C91" s="185"/>
      <c r="D91" s="9"/>
      <c r="E91" s="399"/>
      <c r="F91" s="9"/>
      <c r="G91" s="17"/>
      <c r="H91" s="17"/>
      <c r="I91" s="26"/>
      <c r="J91" s="76"/>
      <c r="K91" s="81"/>
      <c r="L91" s="140" t="str">
        <f t="shared" si="8"/>
        <v/>
      </c>
      <c r="M91" s="17"/>
      <c r="N91" s="9"/>
      <c r="O91" s="140" t="str">
        <f t="shared" si="6"/>
        <v/>
      </c>
      <c r="P91" s="17"/>
      <c r="Q91" s="9"/>
      <c r="R91" s="140" t="str">
        <f t="shared" si="7"/>
        <v/>
      </c>
      <c r="S91" s="17"/>
      <c r="T91" s="58"/>
      <c r="U91" s="17"/>
      <c r="V91" s="59"/>
      <c r="W91" s="17"/>
      <c r="X91" s="162"/>
      <c r="Y91" s="163"/>
      <c r="Z91" s="164"/>
    </row>
    <row r="92" spans="1:26">
      <c r="A92" s="8">
        <v>87</v>
      </c>
      <c r="B92" s="9"/>
      <c r="C92" s="185"/>
      <c r="D92" s="9"/>
      <c r="E92" s="399"/>
      <c r="F92" s="9"/>
      <c r="G92" s="17"/>
      <c r="H92" s="17"/>
      <c r="I92" s="9"/>
      <c r="J92" s="76"/>
      <c r="K92" s="81"/>
      <c r="L92" s="140" t="str">
        <f t="shared" si="8"/>
        <v/>
      </c>
      <c r="M92" s="17"/>
      <c r="N92" s="9"/>
      <c r="O92" s="140" t="str">
        <f t="shared" si="6"/>
        <v/>
      </c>
      <c r="P92" s="17"/>
      <c r="Q92" s="9"/>
      <c r="R92" s="140" t="str">
        <f t="shared" si="7"/>
        <v/>
      </c>
      <c r="S92" s="17"/>
      <c r="T92" s="54"/>
      <c r="U92" s="17"/>
      <c r="V92" s="55"/>
      <c r="W92" s="17"/>
      <c r="X92" s="147"/>
      <c r="Y92" s="148"/>
      <c r="Z92" s="149"/>
    </row>
    <row r="93" spans="1:26">
      <c r="A93" s="8">
        <v>88</v>
      </c>
      <c r="B93" s="9"/>
      <c r="C93" s="185"/>
      <c r="D93" s="9"/>
      <c r="E93" s="399"/>
      <c r="F93" s="9"/>
      <c r="G93" s="17"/>
      <c r="H93" s="17"/>
      <c r="I93" s="9"/>
      <c r="J93" s="76"/>
      <c r="K93" s="81"/>
      <c r="L93" s="140" t="str">
        <f t="shared" si="8"/>
        <v/>
      </c>
      <c r="M93" s="17"/>
      <c r="N93" s="9"/>
      <c r="O93" s="140" t="str">
        <f t="shared" si="6"/>
        <v/>
      </c>
      <c r="P93" s="17"/>
      <c r="Q93" s="9"/>
      <c r="R93" s="140" t="str">
        <f t="shared" si="7"/>
        <v/>
      </c>
      <c r="S93" s="17"/>
      <c r="T93" s="54"/>
      <c r="U93" s="17"/>
      <c r="V93" s="55"/>
      <c r="W93" s="17"/>
      <c r="X93" s="147"/>
      <c r="Y93" s="148"/>
      <c r="Z93" s="149"/>
    </row>
    <row r="94" spans="1:26">
      <c r="A94" s="8">
        <v>89</v>
      </c>
      <c r="B94" s="9"/>
      <c r="C94" s="185"/>
      <c r="D94" s="9"/>
      <c r="E94" s="399"/>
      <c r="F94" s="9"/>
      <c r="G94" s="17"/>
      <c r="H94" s="17"/>
      <c r="I94" s="9"/>
      <c r="J94" s="76"/>
      <c r="K94" s="81"/>
      <c r="L94" s="140" t="str">
        <f t="shared" si="8"/>
        <v/>
      </c>
      <c r="M94" s="17"/>
      <c r="N94" s="9"/>
      <c r="O94" s="140" t="str">
        <f t="shared" si="6"/>
        <v/>
      </c>
      <c r="P94" s="17"/>
      <c r="Q94" s="9"/>
      <c r="R94" s="140" t="str">
        <f t="shared" si="7"/>
        <v/>
      </c>
      <c r="S94" s="17"/>
      <c r="T94" s="54"/>
      <c r="U94" s="17"/>
      <c r="V94" s="55"/>
      <c r="W94" s="17"/>
      <c r="X94" s="147"/>
      <c r="Y94" s="148"/>
      <c r="Z94" s="149"/>
    </row>
    <row r="95" spans="1:26" ht="18" thickBot="1">
      <c r="A95" s="4">
        <v>90</v>
      </c>
      <c r="B95" s="13"/>
      <c r="C95" s="194"/>
      <c r="D95" s="13"/>
      <c r="E95" s="401"/>
      <c r="F95" s="13"/>
      <c r="G95" s="19"/>
      <c r="H95" s="19"/>
      <c r="I95" s="13"/>
      <c r="J95" s="86"/>
      <c r="K95" s="3"/>
      <c r="L95" s="142" t="str">
        <f t="shared" si="8"/>
        <v/>
      </c>
      <c r="M95" s="19"/>
      <c r="N95" s="13"/>
      <c r="O95" s="142" t="str">
        <f t="shared" si="6"/>
        <v/>
      </c>
      <c r="P95" s="19"/>
      <c r="Q95" s="13"/>
      <c r="R95" s="142" t="str">
        <f t="shared" si="7"/>
        <v/>
      </c>
      <c r="S95" s="19"/>
      <c r="T95" s="60"/>
      <c r="U95" s="19"/>
      <c r="V95" s="61"/>
      <c r="W95" s="19"/>
      <c r="X95" s="156"/>
      <c r="Y95" s="157"/>
      <c r="Z95" s="158"/>
    </row>
    <row r="96" spans="1:26">
      <c r="A96" s="8">
        <v>91</v>
      </c>
      <c r="B96" s="10"/>
      <c r="C96" s="185"/>
      <c r="D96" s="10"/>
      <c r="E96" s="399"/>
      <c r="F96" s="10"/>
      <c r="G96" s="64"/>
      <c r="H96" s="64"/>
      <c r="I96" s="9"/>
      <c r="J96" s="76"/>
      <c r="K96" s="81"/>
      <c r="L96" s="140" t="str">
        <f t="shared" si="8"/>
        <v/>
      </c>
      <c r="M96" s="17"/>
      <c r="N96" s="9"/>
      <c r="O96" s="140" t="str">
        <f t="shared" si="6"/>
        <v/>
      </c>
      <c r="P96" s="17"/>
      <c r="Q96" s="9"/>
      <c r="R96" s="140" t="str">
        <f t="shared" si="7"/>
        <v/>
      </c>
      <c r="S96" s="17"/>
      <c r="T96" s="54"/>
      <c r="U96" s="17"/>
      <c r="V96" s="55"/>
      <c r="W96" s="17"/>
      <c r="X96" s="144"/>
      <c r="Y96" s="145"/>
      <c r="Z96" s="146"/>
    </row>
    <row r="97" spans="1:26">
      <c r="A97" s="8">
        <v>92</v>
      </c>
      <c r="B97" s="10"/>
      <c r="C97" s="185"/>
      <c r="D97" s="10"/>
      <c r="E97" s="399"/>
      <c r="F97" s="10"/>
      <c r="G97" s="64"/>
      <c r="H97" s="64"/>
      <c r="I97" s="9"/>
      <c r="J97" s="76"/>
      <c r="K97" s="81"/>
      <c r="L97" s="140" t="str">
        <f t="shared" si="8"/>
        <v/>
      </c>
      <c r="M97" s="17"/>
      <c r="N97" s="9"/>
      <c r="O97" s="140" t="str">
        <f t="shared" si="6"/>
        <v/>
      </c>
      <c r="P97" s="17"/>
      <c r="Q97" s="9"/>
      <c r="R97" s="140" t="str">
        <f t="shared" si="7"/>
        <v/>
      </c>
      <c r="S97" s="17"/>
      <c r="T97" s="54"/>
      <c r="U97" s="17"/>
      <c r="V97" s="55"/>
      <c r="W97" s="17"/>
      <c r="X97" s="147"/>
      <c r="Y97" s="148"/>
      <c r="Z97" s="149"/>
    </row>
    <row r="98" spans="1:26">
      <c r="A98" s="8">
        <v>93</v>
      </c>
      <c r="B98" s="10"/>
      <c r="C98" s="185"/>
      <c r="D98" s="10"/>
      <c r="E98" s="399"/>
      <c r="F98" s="10"/>
      <c r="G98" s="64"/>
      <c r="H98" s="64"/>
      <c r="I98" s="9"/>
      <c r="J98" s="76"/>
      <c r="K98" s="81"/>
      <c r="L98" s="140" t="str">
        <f t="shared" si="8"/>
        <v/>
      </c>
      <c r="M98" s="17"/>
      <c r="N98" s="9"/>
      <c r="O98" s="140" t="str">
        <f t="shared" si="6"/>
        <v/>
      </c>
      <c r="P98" s="17"/>
      <c r="Q98" s="9"/>
      <c r="R98" s="140" t="str">
        <f t="shared" si="7"/>
        <v/>
      </c>
      <c r="S98" s="17"/>
      <c r="T98" s="54"/>
      <c r="U98" s="17"/>
      <c r="V98" s="55"/>
      <c r="W98" s="17"/>
      <c r="X98" s="147"/>
      <c r="Y98" s="148"/>
      <c r="Z98" s="149"/>
    </row>
    <row r="99" spans="1:26">
      <c r="A99" s="8">
        <v>94</v>
      </c>
      <c r="B99" s="10"/>
      <c r="C99" s="185"/>
      <c r="D99" s="10"/>
      <c r="E99" s="399"/>
      <c r="F99" s="10"/>
      <c r="G99" s="64"/>
      <c r="H99" s="64"/>
      <c r="I99" s="9"/>
      <c r="J99" s="76"/>
      <c r="K99" s="81"/>
      <c r="L99" s="140" t="str">
        <f t="shared" si="8"/>
        <v/>
      </c>
      <c r="M99" s="17"/>
      <c r="N99" s="9"/>
      <c r="O99" s="140" t="str">
        <f t="shared" si="6"/>
        <v/>
      </c>
      <c r="P99" s="17"/>
      <c r="Q99" s="9"/>
      <c r="R99" s="140" t="str">
        <f t="shared" si="7"/>
        <v/>
      </c>
      <c r="S99" s="17"/>
      <c r="T99" s="54"/>
      <c r="U99" s="17"/>
      <c r="V99" s="55"/>
      <c r="W99" s="17"/>
      <c r="X99" s="147"/>
      <c r="Y99" s="148"/>
      <c r="Z99" s="149"/>
    </row>
    <row r="100" spans="1:26">
      <c r="A100" s="11">
        <v>95</v>
      </c>
      <c r="B100" s="12"/>
      <c r="C100" s="193"/>
      <c r="D100" s="12"/>
      <c r="E100" s="400"/>
      <c r="F100" s="12"/>
      <c r="G100" s="18"/>
      <c r="H100" s="18"/>
      <c r="I100" s="25"/>
      <c r="J100" s="75"/>
      <c r="K100" s="82"/>
      <c r="L100" s="141" t="str">
        <f t="shared" si="8"/>
        <v/>
      </c>
      <c r="M100" s="18"/>
      <c r="N100" s="21"/>
      <c r="O100" s="141" t="str">
        <f t="shared" si="6"/>
        <v/>
      </c>
      <c r="P100" s="18"/>
      <c r="Q100" s="21"/>
      <c r="R100" s="141" t="str">
        <f t="shared" si="7"/>
        <v/>
      </c>
      <c r="S100" s="32"/>
      <c r="T100" s="56"/>
      <c r="U100" s="32"/>
      <c r="V100" s="57"/>
      <c r="W100" s="32"/>
      <c r="X100" s="150"/>
      <c r="Y100" s="151"/>
      <c r="Z100" s="152"/>
    </row>
    <row r="101" spans="1:26">
      <c r="A101" s="8">
        <v>96</v>
      </c>
      <c r="B101" s="10"/>
      <c r="C101" s="185"/>
      <c r="D101" s="10"/>
      <c r="E101" s="399"/>
      <c r="F101" s="10"/>
      <c r="G101" s="64"/>
      <c r="H101" s="64"/>
      <c r="I101" s="26"/>
      <c r="J101" s="85"/>
      <c r="K101" s="89"/>
      <c r="L101" s="140" t="str">
        <f t="shared" si="8"/>
        <v/>
      </c>
      <c r="M101" s="17"/>
      <c r="N101" s="22"/>
      <c r="O101" s="140" t="str">
        <f t="shared" si="6"/>
        <v/>
      </c>
      <c r="P101" s="17"/>
      <c r="Q101" s="22"/>
      <c r="R101" s="140" t="str">
        <f t="shared" si="7"/>
        <v/>
      </c>
      <c r="S101" s="17"/>
      <c r="T101" s="58"/>
      <c r="U101" s="17"/>
      <c r="V101" s="59"/>
      <c r="W101" s="17"/>
      <c r="X101" s="153"/>
      <c r="Y101" s="154"/>
      <c r="Z101" s="155"/>
    </row>
    <row r="102" spans="1:26">
      <c r="A102" s="8">
        <v>97</v>
      </c>
      <c r="B102" s="10"/>
      <c r="C102" s="185"/>
      <c r="D102" s="10"/>
      <c r="E102" s="399"/>
      <c r="F102" s="10"/>
      <c r="G102" s="64"/>
      <c r="H102" s="64"/>
      <c r="I102" s="9"/>
      <c r="J102" s="76"/>
      <c r="K102" s="81"/>
      <c r="L102" s="140" t="str">
        <f t="shared" si="8"/>
        <v/>
      </c>
      <c r="M102" s="17"/>
      <c r="N102" s="9"/>
      <c r="O102" s="140" t="str">
        <f t="shared" ref="O102:O133" si="9">IF(N102="","",VLOOKUP(N102,男子種目,2))</f>
        <v/>
      </c>
      <c r="P102" s="17"/>
      <c r="Q102" s="9"/>
      <c r="R102" s="140" t="str">
        <f t="shared" ref="R102:R133" si="10">IF(Q102="","",VLOOKUP(Q102,男子種目,2))</f>
        <v/>
      </c>
      <c r="S102" s="17"/>
      <c r="T102" s="54"/>
      <c r="U102" s="17"/>
      <c r="V102" s="55"/>
      <c r="W102" s="17"/>
      <c r="X102" s="147"/>
      <c r="Y102" s="148"/>
      <c r="Z102" s="149"/>
    </row>
    <row r="103" spans="1:26">
      <c r="A103" s="8">
        <v>98</v>
      </c>
      <c r="B103" s="10"/>
      <c r="C103" s="185"/>
      <c r="D103" s="10"/>
      <c r="E103" s="399"/>
      <c r="F103" s="10"/>
      <c r="G103" s="64"/>
      <c r="H103" s="64"/>
      <c r="I103" s="9"/>
      <c r="J103" s="76"/>
      <c r="K103" s="81"/>
      <c r="L103" s="140" t="str">
        <f t="shared" si="8"/>
        <v/>
      </c>
      <c r="M103" s="17"/>
      <c r="N103" s="9"/>
      <c r="O103" s="140" t="str">
        <f t="shared" si="9"/>
        <v/>
      </c>
      <c r="P103" s="17"/>
      <c r="Q103" s="9"/>
      <c r="R103" s="140" t="str">
        <f t="shared" si="10"/>
        <v/>
      </c>
      <c r="S103" s="17"/>
      <c r="T103" s="54"/>
      <c r="U103" s="17"/>
      <c r="V103" s="55"/>
      <c r="W103" s="17"/>
      <c r="X103" s="147"/>
      <c r="Y103" s="148"/>
      <c r="Z103" s="149"/>
    </row>
    <row r="104" spans="1:26">
      <c r="A104" s="8">
        <v>99</v>
      </c>
      <c r="B104" s="10"/>
      <c r="C104" s="185"/>
      <c r="D104" s="10"/>
      <c r="E104" s="399"/>
      <c r="F104" s="10"/>
      <c r="G104" s="64"/>
      <c r="H104" s="64"/>
      <c r="I104" s="9"/>
      <c r="J104" s="76"/>
      <c r="K104" s="81"/>
      <c r="L104" s="140" t="str">
        <f t="shared" si="8"/>
        <v/>
      </c>
      <c r="M104" s="17"/>
      <c r="N104" s="9"/>
      <c r="O104" s="140" t="str">
        <f t="shared" si="9"/>
        <v/>
      </c>
      <c r="P104" s="17"/>
      <c r="Q104" s="9"/>
      <c r="R104" s="140" t="str">
        <f t="shared" si="10"/>
        <v/>
      </c>
      <c r="S104" s="17"/>
      <c r="T104" s="54"/>
      <c r="U104" s="17"/>
      <c r="V104" s="55"/>
      <c r="W104" s="17"/>
      <c r="X104" s="147"/>
      <c r="Y104" s="148"/>
      <c r="Z104" s="149"/>
    </row>
    <row r="105" spans="1:26" ht="18" thickBot="1">
      <c r="A105" s="4">
        <v>100</v>
      </c>
      <c r="B105" s="5"/>
      <c r="C105" s="194"/>
      <c r="D105" s="5"/>
      <c r="E105" s="401"/>
      <c r="F105" s="5"/>
      <c r="G105" s="143"/>
      <c r="H105" s="143"/>
      <c r="I105" s="13"/>
      <c r="J105" s="86"/>
      <c r="K105" s="3"/>
      <c r="L105" s="142" t="str">
        <f t="shared" ref="L105:L136" si="11">IF(K105="","",VLOOKUP(K105,男子種目,2))</f>
        <v/>
      </c>
      <c r="M105" s="19"/>
      <c r="N105" s="13"/>
      <c r="O105" s="142" t="str">
        <f t="shared" si="9"/>
        <v/>
      </c>
      <c r="P105" s="19"/>
      <c r="Q105" s="13"/>
      <c r="R105" s="142" t="str">
        <f t="shared" si="10"/>
        <v/>
      </c>
      <c r="S105" s="19"/>
      <c r="T105" s="62"/>
      <c r="U105" s="19"/>
      <c r="V105" s="63"/>
      <c r="W105" s="19"/>
      <c r="X105" s="156"/>
      <c r="Y105" s="157"/>
      <c r="Z105" s="158"/>
    </row>
    <row r="106" spans="1:26">
      <c r="A106" s="8">
        <v>101</v>
      </c>
      <c r="B106" s="9"/>
      <c r="C106" s="185"/>
      <c r="D106" s="9"/>
      <c r="E106" s="399"/>
      <c r="F106" s="9"/>
      <c r="G106" s="17"/>
      <c r="H106" s="17"/>
      <c r="I106" s="9"/>
      <c r="J106" s="76"/>
      <c r="K106" s="81"/>
      <c r="L106" s="140" t="str">
        <f t="shared" si="11"/>
        <v/>
      </c>
      <c r="M106" s="17"/>
      <c r="N106" s="9"/>
      <c r="O106" s="140" t="str">
        <f t="shared" si="9"/>
        <v/>
      </c>
      <c r="P106" s="17"/>
      <c r="Q106" s="9"/>
      <c r="R106" s="140" t="str">
        <f t="shared" si="10"/>
        <v/>
      </c>
      <c r="S106" s="17"/>
      <c r="T106" s="52"/>
      <c r="U106" s="17"/>
      <c r="V106" s="53"/>
      <c r="W106" s="17"/>
      <c r="X106" s="144"/>
      <c r="Y106" s="145"/>
      <c r="Z106" s="146"/>
    </row>
    <row r="107" spans="1:26">
      <c r="A107" s="8">
        <v>102</v>
      </c>
      <c r="B107" s="9"/>
      <c r="C107" s="185"/>
      <c r="D107" s="9"/>
      <c r="E107" s="399"/>
      <c r="F107" s="9"/>
      <c r="G107" s="17"/>
      <c r="H107" s="17"/>
      <c r="I107" s="9"/>
      <c r="J107" s="76"/>
      <c r="K107" s="81"/>
      <c r="L107" s="140" t="str">
        <f t="shared" si="11"/>
        <v/>
      </c>
      <c r="M107" s="17"/>
      <c r="N107" s="9"/>
      <c r="O107" s="140" t="str">
        <f t="shared" si="9"/>
        <v/>
      </c>
      <c r="P107" s="17"/>
      <c r="Q107" s="9"/>
      <c r="R107" s="140" t="str">
        <f t="shared" si="10"/>
        <v/>
      </c>
      <c r="S107" s="17"/>
      <c r="T107" s="54"/>
      <c r="U107" s="17"/>
      <c r="V107" s="55"/>
      <c r="W107" s="17"/>
      <c r="X107" s="147"/>
      <c r="Y107" s="148"/>
      <c r="Z107" s="149"/>
    </row>
    <row r="108" spans="1:26">
      <c r="A108" s="8">
        <v>103</v>
      </c>
      <c r="B108" s="9"/>
      <c r="C108" s="185"/>
      <c r="D108" s="9"/>
      <c r="E108" s="399"/>
      <c r="F108" s="9"/>
      <c r="G108" s="17"/>
      <c r="H108" s="17"/>
      <c r="I108" s="9"/>
      <c r="J108" s="76"/>
      <c r="K108" s="81"/>
      <c r="L108" s="140" t="str">
        <f t="shared" si="11"/>
        <v/>
      </c>
      <c r="M108" s="17"/>
      <c r="N108" s="9"/>
      <c r="O108" s="140" t="str">
        <f t="shared" si="9"/>
        <v/>
      </c>
      <c r="P108" s="17"/>
      <c r="Q108" s="9"/>
      <c r="R108" s="140" t="str">
        <f t="shared" si="10"/>
        <v/>
      </c>
      <c r="S108" s="33"/>
      <c r="T108" s="54"/>
      <c r="U108" s="33"/>
      <c r="V108" s="55"/>
      <c r="W108" s="33"/>
      <c r="X108" s="147"/>
      <c r="Y108" s="148"/>
      <c r="Z108" s="149"/>
    </row>
    <row r="109" spans="1:26">
      <c r="A109" s="8">
        <v>104</v>
      </c>
      <c r="B109" s="9"/>
      <c r="C109" s="185"/>
      <c r="D109" s="9"/>
      <c r="E109" s="399"/>
      <c r="F109" s="9"/>
      <c r="G109" s="17"/>
      <c r="H109" s="17"/>
      <c r="I109" s="9"/>
      <c r="J109" s="76"/>
      <c r="K109" s="81"/>
      <c r="L109" s="140" t="str">
        <f t="shared" si="11"/>
        <v/>
      </c>
      <c r="M109" s="17"/>
      <c r="N109" s="9"/>
      <c r="O109" s="140" t="str">
        <f t="shared" si="9"/>
        <v/>
      </c>
      <c r="P109" s="17"/>
      <c r="Q109" s="9"/>
      <c r="R109" s="140" t="str">
        <f t="shared" si="10"/>
        <v/>
      </c>
      <c r="S109" s="17"/>
      <c r="T109" s="54"/>
      <c r="U109" s="17"/>
      <c r="V109" s="55"/>
      <c r="W109" s="17"/>
      <c r="X109" s="147"/>
      <c r="Y109" s="148"/>
      <c r="Z109" s="149"/>
    </row>
    <row r="110" spans="1:26">
      <c r="A110" s="11">
        <v>105</v>
      </c>
      <c r="B110" s="12"/>
      <c r="C110" s="193"/>
      <c r="D110" s="12"/>
      <c r="E110" s="400"/>
      <c r="F110" s="12"/>
      <c r="G110" s="18"/>
      <c r="H110" s="18"/>
      <c r="I110" s="25"/>
      <c r="J110" s="75"/>
      <c r="K110" s="82"/>
      <c r="L110" s="141" t="str">
        <f t="shared" si="11"/>
        <v/>
      </c>
      <c r="M110" s="18"/>
      <c r="N110" s="21"/>
      <c r="O110" s="141" t="str">
        <f t="shared" si="9"/>
        <v/>
      </c>
      <c r="P110" s="18"/>
      <c r="Q110" s="21"/>
      <c r="R110" s="141" t="str">
        <f t="shared" si="10"/>
        <v/>
      </c>
      <c r="S110" s="18"/>
      <c r="T110" s="56"/>
      <c r="U110" s="18"/>
      <c r="V110" s="57"/>
      <c r="W110" s="18"/>
      <c r="X110" s="159"/>
      <c r="Y110" s="160"/>
      <c r="Z110" s="161"/>
    </row>
    <row r="111" spans="1:26">
      <c r="A111" s="8">
        <v>106</v>
      </c>
      <c r="B111" s="9"/>
      <c r="C111" s="185"/>
      <c r="D111" s="9"/>
      <c r="E111" s="399"/>
      <c r="F111" s="9"/>
      <c r="G111" s="17"/>
      <c r="H111" s="17"/>
      <c r="I111" s="26"/>
      <c r="J111" s="85"/>
      <c r="K111" s="89"/>
      <c r="L111" s="140" t="str">
        <f t="shared" si="11"/>
        <v/>
      </c>
      <c r="M111" s="17"/>
      <c r="N111" s="22"/>
      <c r="O111" s="140" t="str">
        <f t="shared" si="9"/>
        <v/>
      </c>
      <c r="P111" s="17"/>
      <c r="Q111" s="22"/>
      <c r="R111" s="140" t="str">
        <f t="shared" si="10"/>
        <v/>
      </c>
      <c r="S111" s="17"/>
      <c r="T111" s="58"/>
      <c r="U111" s="17"/>
      <c r="V111" s="59"/>
      <c r="W111" s="17"/>
      <c r="X111" s="153"/>
      <c r="Y111" s="154"/>
      <c r="Z111" s="155"/>
    </row>
    <row r="112" spans="1:26">
      <c r="A112" s="8">
        <v>107</v>
      </c>
      <c r="B112" s="9"/>
      <c r="C112" s="185"/>
      <c r="D112" s="9"/>
      <c r="E112" s="399"/>
      <c r="F112" s="9"/>
      <c r="G112" s="17"/>
      <c r="H112" s="17"/>
      <c r="I112" s="9"/>
      <c r="J112" s="76"/>
      <c r="K112" s="81"/>
      <c r="L112" s="140" t="str">
        <f t="shared" si="11"/>
        <v/>
      </c>
      <c r="M112" s="17"/>
      <c r="N112" s="9"/>
      <c r="O112" s="140" t="str">
        <f t="shared" si="9"/>
        <v/>
      </c>
      <c r="P112" s="17"/>
      <c r="Q112" s="9"/>
      <c r="R112" s="140" t="str">
        <f t="shared" si="10"/>
        <v/>
      </c>
      <c r="S112" s="17"/>
      <c r="T112" s="54"/>
      <c r="U112" s="17"/>
      <c r="V112" s="55"/>
      <c r="W112" s="17"/>
      <c r="X112" s="147"/>
      <c r="Y112" s="148"/>
      <c r="Z112" s="149"/>
    </row>
    <row r="113" spans="1:26">
      <c r="A113" s="8">
        <v>108</v>
      </c>
      <c r="B113" s="9"/>
      <c r="C113" s="185"/>
      <c r="D113" s="9"/>
      <c r="E113" s="399"/>
      <c r="F113" s="9"/>
      <c r="G113" s="17"/>
      <c r="H113" s="17"/>
      <c r="I113" s="9"/>
      <c r="J113" s="76"/>
      <c r="K113" s="81"/>
      <c r="L113" s="140" t="str">
        <f t="shared" si="11"/>
        <v/>
      </c>
      <c r="M113" s="17"/>
      <c r="N113" s="9"/>
      <c r="O113" s="140" t="str">
        <f t="shared" si="9"/>
        <v/>
      </c>
      <c r="P113" s="17"/>
      <c r="Q113" s="9"/>
      <c r="R113" s="140" t="str">
        <f t="shared" si="10"/>
        <v/>
      </c>
      <c r="S113" s="17"/>
      <c r="T113" s="54"/>
      <c r="U113" s="17"/>
      <c r="V113" s="55"/>
      <c r="W113" s="17"/>
      <c r="X113" s="147"/>
      <c r="Y113" s="148"/>
      <c r="Z113" s="149"/>
    </row>
    <row r="114" spans="1:26">
      <c r="A114" s="8">
        <v>109</v>
      </c>
      <c r="B114" s="9"/>
      <c r="C114" s="185"/>
      <c r="D114" s="9"/>
      <c r="E114" s="399"/>
      <c r="F114" s="9"/>
      <c r="G114" s="17"/>
      <c r="H114" s="17"/>
      <c r="I114" s="9"/>
      <c r="J114" s="76"/>
      <c r="K114" s="81"/>
      <c r="L114" s="140" t="str">
        <f t="shared" si="11"/>
        <v/>
      </c>
      <c r="M114" s="17"/>
      <c r="N114" s="9"/>
      <c r="O114" s="140" t="str">
        <f t="shared" si="9"/>
        <v/>
      </c>
      <c r="P114" s="17"/>
      <c r="Q114" s="9"/>
      <c r="R114" s="140" t="str">
        <f t="shared" si="10"/>
        <v/>
      </c>
      <c r="S114" s="17"/>
      <c r="T114" s="54"/>
      <c r="U114" s="17"/>
      <c r="V114" s="55"/>
      <c r="W114" s="17"/>
      <c r="X114" s="147"/>
      <c r="Y114" s="148"/>
      <c r="Z114" s="149"/>
    </row>
    <row r="115" spans="1:26" ht="18" thickBot="1">
      <c r="A115" s="4">
        <v>110</v>
      </c>
      <c r="B115" s="13"/>
      <c r="C115" s="194"/>
      <c r="D115" s="13"/>
      <c r="E115" s="401"/>
      <c r="F115" s="13"/>
      <c r="G115" s="19"/>
      <c r="H115" s="19"/>
      <c r="I115" s="13"/>
      <c r="J115" s="87"/>
      <c r="K115" s="90"/>
      <c r="L115" s="142" t="str">
        <f t="shared" si="11"/>
        <v/>
      </c>
      <c r="M115" s="19"/>
      <c r="N115" s="23"/>
      <c r="O115" s="142" t="str">
        <f t="shared" si="9"/>
        <v/>
      </c>
      <c r="P115" s="19"/>
      <c r="Q115" s="23"/>
      <c r="R115" s="142" t="str">
        <f t="shared" si="10"/>
        <v/>
      </c>
      <c r="S115" s="19"/>
      <c r="T115" s="60"/>
      <c r="U115" s="19"/>
      <c r="V115" s="61"/>
      <c r="W115" s="19"/>
      <c r="X115" s="156"/>
      <c r="Y115" s="157"/>
      <c r="Z115" s="158"/>
    </row>
    <row r="116" spans="1:26">
      <c r="A116" s="8">
        <v>111</v>
      </c>
      <c r="B116" s="9"/>
      <c r="C116" s="185"/>
      <c r="D116" s="9"/>
      <c r="E116" s="399"/>
      <c r="F116" s="9"/>
      <c r="G116" s="17"/>
      <c r="H116" s="17"/>
      <c r="I116" s="9"/>
      <c r="J116" s="70"/>
      <c r="K116" s="91"/>
      <c r="L116" s="140" t="str">
        <f t="shared" si="11"/>
        <v/>
      </c>
      <c r="M116" s="17"/>
      <c r="N116" s="24"/>
      <c r="O116" s="140" t="str">
        <f t="shared" si="9"/>
        <v/>
      </c>
      <c r="P116" s="17"/>
      <c r="Q116" s="24"/>
      <c r="R116" s="140" t="str">
        <f t="shared" si="10"/>
        <v/>
      </c>
      <c r="S116" s="17"/>
      <c r="T116" s="54"/>
      <c r="U116" s="17"/>
      <c r="V116" s="55"/>
      <c r="W116" s="17"/>
      <c r="X116" s="162"/>
      <c r="Y116" s="163"/>
      <c r="Z116" s="164"/>
    </row>
    <row r="117" spans="1:26">
      <c r="A117" s="8">
        <v>112</v>
      </c>
      <c r="B117" s="9"/>
      <c r="C117" s="185"/>
      <c r="D117" s="9"/>
      <c r="E117" s="399"/>
      <c r="F117" s="9"/>
      <c r="G117" s="17"/>
      <c r="H117" s="17"/>
      <c r="I117" s="9"/>
      <c r="J117" s="76"/>
      <c r="K117" s="81"/>
      <c r="L117" s="140" t="str">
        <f t="shared" si="11"/>
        <v/>
      </c>
      <c r="M117" s="17"/>
      <c r="N117" s="9"/>
      <c r="O117" s="140" t="str">
        <f t="shared" si="9"/>
        <v/>
      </c>
      <c r="P117" s="17"/>
      <c r="Q117" s="9"/>
      <c r="R117" s="140" t="str">
        <f t="shared" si="10"/>
        <v/>
      </c>
      <c r="S117" s="17"/>
      <c r="T117" s="54"/>
      <c r="U117" s="17"/>
      <c r="V117" s="55"/>
      <c r="W117" s="17"/>
      <c r="X117" s="147"/>
      <c r="Y117" s="148"/>
      <c r="Z117" s="149"/>
    </row>
    <row r="118" spans="1:26">
      <c r="A118" s="8">
        <v>113</v>
      </c>
      <c r="B118" s="9"/>
      <c r="C118" s="185"/>
      <c r="D118" s="9"/>
      <c r="E118" s="399"/>
      <c r="F118" s="9"/>
      <c r="G118" s="17"/>
      <c r="H118" s="17"/>
      <c r="I118" s="9"/>
      <c r="J118" s="76"/>
      <c r="K118" s="81"/>
      <c r="L118" s="140" t="str">
        <f t="shared" si="11"/>
        <v/>
      </c>
      <c r="M118" s="17"/>
      <c r="N118" s="9"/>
      <c r="O118" s="140" t="str">
        <f t="shared" si="9"/>
        <v/>
      </c>
      <c r="P118" s="17"/>
      <c r="Q118" s="9"/>
      <c r="R118" s="140" t="str">
        <f t="shared" si="10"/>
        <v/>
      </c>
      <c r="S118" s="17"/>
      <c r="T118" s="54"/>
      <c r="U118" s="17"/>
      <c r="V118" s="55"/>
      <c r="W118" s="17"/>
      <c r="X118" s="147"/>
      <c r="Y118" s="148"/>
      <c r="Z118" s="149"/>
    </row>
    <row r="119" spans="1:26">
      <c r="A119" s="8">
        <v>114</v>
      </c>
      <c r="B119" s="9"/>
      <c r="C119" s="185"/>
      <c r="D119" s="9"/>
      <c r="E119" s="399"/>
      <c r="F119" s="9"/>
      <c r="G119" s="17"/>
      <c r="H119" s="17"/>
      <c r="I119" s="9"/>
      <c r="J119" s="76"/>
      <c r="K119" s="81"/>
      <c r="L119" s="140" t="str">
        <f t="shared" si="11"/>
        <v/>
      </c>
      <c r="M119" s="17"/>
      <c r="N119" s="9"/>
      <c r="O119" s="140" t="str">
        <f t="shared" si="9"/>
        <v/>
      </c>
      <c r="P119" s="17"/>
      <c r="Q119" s="9"/>
      <c r="R119" s="140" t="str">
        <f t="shared" si="10"/>
        <v/>
      </c>
      <c r="S119" s="17"/>
      <c r="T119" s="54"/>
      <c r="U119" s="17"/>
      <c r="V119" s="55"/>
      <c r="W119" s="17"/>
      <c r="X119" s="147"/>
      <c r="Y119" s="148"/>
      <c r="Z119" s="149"/>
    </row>
    <row r="120" spans="1:26">
      <c r="A120" s="11">
        <v>115</v>
      </c>
      <c r="B120" s="12"/>
      <c r="C120" s="193"/>
      <c r="D120" s="12"/>
      <c r="E120" s="400"/>
      <c r="F120" s="12"/>
      <c r="G120" s="18"/>
      <c r="H120" s="18"/>
      <c r="I120" s="25"/>
      <c r="J120" s="84"/>
      <c r="K120" s="83"/>
      <c r="L120" s="141" t="str">
        <f t="shared" si="11"/>
        <v/>
      </c>
      <c r="M120" s="18"/>
      <c r="N120" s="12"/>
      <c r="O120" s="141" t="str">
        <f t="shared" si="9"/>
        <v/>
      </c>
      <c r="P120" s="18"/>
      <c r="Q120" s="12"/>
      <c r="R120" s="141" t="str">
        <f t="shared" si="10"/>
        <v/>
      </c>
      <c r="S120" s="18"/>
      <c r="T120" s="56"/>
      <c r="U120" s="18"/>
      <c r="V120" s="57"/>
      <c r="W120" s="18"/>
      <c r="X120" s="150"/>
      <c r="Y120" s="151"/>
      <c r="Z120" s="152"/>
    </row>
    <row r="121" spans="1:26">
      <c r="A121" s="8">
        <v>116</v>
      </c>
      <c r="B121" s="9"/>
      <c r="C121" s="185"/>
      <c r="D121" s="9"/>
      <c r="E121" s="399"/>
      <c r="F121" s="9"/>
      <c r="G121" s="17"/>
      <c r="H121" s="17"/>
      <c r="I121" s="26"/>
      <c r="J121" s="76"/>
      <c r="K121" s="81"/>
      <c r="L121" s="140" t="str">
        <f t="shared" si="11"/>
        <v/>
      </c>
      <c r="M121" s="17"/>
      <c r="N121" s="9"/>
      <c r="O121" s="140" t="str">
        <f t="shared" si="9"/>
        <v/>
      </c>
      <c r="P121" s="17"/>
      <c r="Q121" s="9"/>
      <c r="R121" s="140" t="str">
        <f t="shared" si="10"/>
        <v/>
      </c>
      <c r="S121" s="17"/>
      <c r="T121" s="58"/>
      <c r="U121" s="17"/>
      <c r="V121" s="59"/>
      <c r="W121" s="17"/>
      <c r="X121" s="162"/>
      <c r="Y121" s="163"/>
      <c r="Z121" s="164"/>
    </row>
    <row r="122" spans="1:26">
      <c r="A122" s="8">
        <v>117</v>
      </c>
      <c r="B122" s="9"/>
      <c r="C122" s="185"/>
      <c r="D122" s="9"/>
      <c r="E122" s="399"/>
      <c r="F122" s="9"/>
      <c r="G122" s="17"/>
      <c r="H122" s="17"/>
      <c r="I122" s="9"/>
      <c r="J122" s="76"/>
      <c r="K122" s="81"/>
      <c r="L122" s="140" t="str">
        <f t="shared" si="11"/>
        <v/>
      </c>
      <c r="M122" s="17"/>
      <c r="N122" s="9"/>
      <c r="O122" s="140" t="str">
        <f t="shared" si="9"/>
        <v/>
      </c>
      <c r="P122" s="17"/>
      <c r="Q122" s="9"/>
      <c r="R122" s="140" t="str">
        <f t="shared" si="10"/>
        <v/>
      </c>
      <c r="S122" s="17"/>
      <c r="T122" s="54"/>
      <c r="U122" s="17"/>
      <c r="V122" s="55"/>
      <c r="W122" s="17"/>
      <c r="X122" s="147"/>
      <c r="Y122" s="148"/>
      <c r="Z122" s="149"/>
    </row>
    <row r="123" spans="1:26">
      <c r="A123" s="8">
        <v>118</v>
      </c>
      <c r="B123" s="9"/>
      <c r="C123" s="185"/>
      <c r="D123" s="9"/>
      <c r="E123" s="399"/>
      <c r="F123" s="9"/>
      <c r="G123" s="17"/>
      <c r="H123" s="17"/>
      <c r="I123" s="9"/>
      <c r="J123" s="76"/>
      <c r="K123" s="81"/>
      <c r="L123" s="140" t="str">
        <f t="shared" si="11"/>
        <v/>
      </c>
      <c r="M123" s="17"/>
      <c r="N123" s="9"/>
      <c r="O123" s="140" t="str">
        <f t="shared" si="9"/>
        <v/>
      </c>
      <c r="P123" s="17"/>
      <c r="Q123" s="9"/>
      <c r="R123" s="140" t="str">
        <f t="shared" si="10"/>
        <v/>
      </c>
      <c r="S123" s="17"/>
      <c r="T123" s="54"/>
      <c r="U123" s="17"/>
      <c r="V123" s="55"/>
      <c r="W123" s="17"/>
      <c r="X123" s="147"/>
      <c r="Y123" s="148"/>
      <c r="Z123" s="149"/>
    </row>
    <row r="124" spans="1:26">
      <c r="A124" s="8">
        <v>119</v>
      </c>
      <c r="B124" s="9"/>
      <c r="C124" s="185"/>
      <c r="D124" s="9"/>
      <c r="E124" s="399"/>
      <c r="F124" s="9"/>
      <c r="G124" s="17"/>
      <c r="H124" s="17"/>
      <c r="I124" s="9"/>
      <c r="J124" s="76"/>
      <c r="K124" s="81"/>
      <c r="L124" s="140" t="str">
        <f t="shared" si="11"/>
        <v/>
      </c>
      <c r="M124" s="17"/>
      <c r="N124" s="9"/>
      <c r="O124" s="140" t="str">
        <f t="shared" si="9"/>
        <v/>
      </c>
      <c r="P124" s="17"/>
      <c r="Q124" s="9"/>
      <c r="R124" s="140" t="str">
        <f t="shared" si="10"/>
        <v/>
      </c>
      <c r="S124" s="17"/>
      <c r="T124" s="54"/>
      <c r="U124" s="17"/>
      <c r="V124" s="55"/>
      <c r="W124" s="17"/>
      <c r="X124" s="147"/>
      <c r="Y124" s="148"/>
      <c r="Z124" s="149"/>
    </row>
    <row r="125" spans="1:26" ht="18" thickBot="1">
      <c r="A125" s="4">
        <v>120</v>
      </c>
      <c r="B125" s="13"/>
      <c r="C125" s="194"/>
      <c r="D125" s="13"/>
      <c r="E125" s="401"/>
      <c r="F125" s="13"/>
      <c r="G125" s="19"/>
      <c r="H125" s="19"/>
      <c r="I125" s="13"/>
      <c r="J125" s="86"/>
      <c r="K125" s="3"/>
      <c r="L125" s="142" t="str">
        <f t="shared" si="11"/>
        <v/>
      </c>
      <c r="M125" s="19"/>
      <c r="N125" s="13"/>
      <c r="O125" s="142" t="str">
        <f t="shared" si="9"/>
        <v/>
      </c>
      <c r="P125" s="19"/>
      <c r="Q125" s="13"/>
      <c r="R125" s="142" t="str">
        <f t="shared" si="10"/>
        <v/>
      </c>
      <c r="S125" s="19"/>
      <c r="T125" s="62"/>
      <c r="U125" s="19"/>
      <c r="V125" s="63"/>
      <c r="W125" s="19"/>
      <c r="X125" s="156"/>
      <c r="Y125" s="157"/>
      <c r="Z125" s="158"/>
    </row>
    <row r="126" spans="1:26">
      <c r="A126" s="8">
        <v>121</v>
      </c>
      <c r="B126" s="10"/>
      <c r="C126" s="185"/>
      <c r="D126" s="10"/>
      <c r="E126" s="399"/>
      <c r="F126" s="10"/>
      <c r="G126" s="64"/>
      <c r="H126" s="64"/>
      <c r="I126" s="9"/>
      <c r="J126" s="76"/>
      <c r="K126" s="81"/>
      <c r="L126" s="140" t="str">
        <f t="shared" si="11"/>
        <v/>
      </c>
      <c r="M126" s="17"/>
      <c r="N126" s="9"/>
      <c r="O126" s="140" t="str">
        <f t="shared" si="9"/>
        <v/>
      </c>
      <c r="P126" s="17"/>
      <c r="Q126" s="9"/>
      <c r="R126" s="140" t="str">
        <f t="shared" si="10"/>
        <v/>
      </c>
      <c r="S126" s="17"/>
      <c r="T126" s="52"/>
      <c r="U126" s="17"/>
      <c r="V126" s="53"/>
      <c r="W126" s="17"/>
      <c r="X126" s="144"/>
      <c r="Y126" s="145"/>
      <c r="Z126" s="146"/>
    </row>
    <row r="127" spans="1:26">
      <c r="A127" s="8">
        <v>122</v>
      </c>
      <c r="B127" s="10"/>
      <c r="C127" s="185"/>
      <c r="D127" s="10"/>
      <c r="E127" s="399"/>
      <c r="F127" s="10"/>
      <c r="G127" s="64"/>
      <c r="H127" s="64"/>
      <c r="I127" s="9"/>
      <c r="J127" s="76"/>
      <c r="K127" s="81"/>
      <c r="L127" s="140" t="str">
        <f t="shared" si="11"/>
        <v/>
      </c>
      <c r="M127" s="17"/>
      <c r="N127" s="9"/>
      <c r="O127" s="140" t="str">
        <f t="shared" si="9"/>
        <v/>
      </c>
      <c r="P127" s="17"/>
      <c r="Q127" s="9"/>
      <c r="R127" s="140" t="str">
        <f t="shared" si="10"/>
        <v/>
      </c>
      <c r="S127" s="17"/>
      <c r="T127" s="54"/>
      <c r="U127" s="17"/>
      <c r="V127" s="55"/>
      <c r="W127" s="17"/>
      <c r="X127" s="147"/>
      <c r="Y127" s="148"/>
      <c r="Z127" s="149"/>
    </row>
    <row r="128" spans="1:26">
      <c r="A128" s="8">
        <v>123</v>
      </c>
      <c r="B128" s="10"/>
      <c r="C128" s="185"/>
      <c r="D128" s="10"/>
      <c r="E128" s="399"/>
      <c r="F128" s="10"/>
      <c r="G128" s="64"/>
      <c r="H128" s="64"/>
      <c r="I128" s="9"/>
      <c r="J128" s="76"/>
      <c r="K128" s="81"/>
      <c r="L128" s="140" t="str">
        <f t="shared" si="11"/>
        <v/>
      </c>
      <c r="M128" s="17"/>
      <c r="N128" s="9"/>
      <c r="O128" s="140" t="str">
        <f t="shared" si="9"/>
        <v/>
      </c>
      <c r="P128" s="17"/>
      <c r="Q128" s="9"/>
      <c r="R128" s="140" t="str">
        <f t="shared" si="10"/>
        <v/>
      </c>
      <c r="S128" s="17"/>
      <c r="T128" s="54"/>
      <c r="U128" s="17"/>
      <c r="V128" s="55"/>
      <c r="W128" s="17"/>
      <c r="X128" s="147"/>
      <c r="Y128" s="148"/>
      <c r="Z128" s="149"/>
    </row>
    <row r="129" spans="1:26">
      <c r="A129" s="8">
        <v>124</v>
      </c>
      <c r="B129" s="10"/>
      <c r="C129" s="185"/>
      <c r="D129" s="10"/>
      <c r="E129" s="399"/>
      <c r="F129" s="10"/>
      <c r="G129" s="64"/>
      <c r="H129" s="64"/>
      <c r="I129" s="9"/>
      <c r="J129" s="76"/>
      <c r="K129" s="81"/>
      <c r="L129" s="140" t="str">
        <f t="shared" si="11"/>
        <v/>
      </c>
      <c r="M129" s="17"/>
      <c r="N129" s="9"/>
      <c r="O129" s="140" t="str">
        <f t="shared" si="9"/>
        <v/>
      </c>
      <c r="P129" s="17"/>
      <c r="Q129" s="9"/>
      <c r="R129" s="140" t="str">
        <f t="shared" si="10"/>
        <v/>
      </c>
      <c r="S129" s="17"/>
      <c r="T129" s="54"/>
      <c r="U129" s="17"/>
      <c r="V129" s="55"/>
      <c r="W129" s="17"/>
      <c r="X129" s="147"/>
      <c r="Y129" s="148"/>
      <c r="Z129" s="149"/>
    </row>
    <row r="130" spans="1:26">
      <c r="A130" s="11">
        <v>125</v>
      </c>
      <c r="B130" s="12"/>
      <c r="C130" s="193"/>
      <c r="D130" s="12"/>
      <c r="E130" s="400"/>
      <c r="F130" s="12"/>
      <c r="G130" s="18"/>
      <c r="H130" s="18"/>
      <c r="I130" s="25"/>
      <c r="J130" s="75"/>
      <c r="K130" s="82"/>
      <c r="L130" s="141" t="str">
        <f t="shared" si="11"/>
        <v/>
      </c>
      <c r="M130" s="18"/>
      <c r="N130" s="21"/>
      <c r="O130" s="141" t="str">
        <f t="shared" si="9"/>
        <v/>
      </c>
      <c r="P130" s="18"/>
      <c r="Q130" s="21"/>
      <c r="R130" s="141" t="str">
        <f t="shared" si="10"/>
        <v/>
      </c>
      <c r="S130" s="32"/>
      <c r="T130" s="56"/>
      <c r="U130" s="32"/>
      <c r="V130" s="57"/>
      <c r="W130" s="32"/>
      <c r="X130" s="150"/>
      <c r="Y130" s="151"/>
      <c r="Z130" s="152"/>
    </row>
    <row r="131" spans="1:26">
      <c r="A131" s="8">
        <v>126</v>
      </c>
      <c r="B131" s="10"/>
      <c r="C131" s="185"/>
      <c r="D131" s="10"/>
      <c r="E131" s="399"/>
      <c r="F131" s="10"/>
      <c r="G131" s="64"/>
      <c r="H131" s="64"/>
      <c r="I131" s="26"/>
      <c r="J131" s="85"/>
      <c r="K131" s="89"/>
      <c r="L131" s="140" t="str">
        <f t="shared" si="11"/>
        <v/>
      </c>
      <c r="M131" s="17"/>
      <c r="N131" s="22"/>
      <c r="O131" s="140" t="str">
        <f t="shared" si="9"/>
        <v/>
      </c>
      <c r="P131" s="17"/>
      <c r="Q131" s="22"/>
      <c r="R131" s="140" t="str">
        <f t="shared" si="10"/>
        <v/>
      </c>
      <c r="S131" s="17"/>
      <c r="T131" s="58"/>
      <c r="U131" s="17"/>
      <c r="V131" s="59"/>
      <c r="W131" s="17"/>
      <c r="X131" s="153"/>
      <c r="Y131" s="154"/>
      <c r="Z131" s="155"/>
    </row>
    <row r="132" spans="1:26">
      <c r="A132" s="8">
        <v>127</v>
      </c>
      <c r="B132" s="10"/>
      <c r="C132" s="185"/>
      <c r="D132" s="10"/>
      <c r="E132" s="399"/>
      <c r="F132" s="10"/>
      <c r="G132" s="64"/>
      <c r="H132" s="64"/>
      <c r="I132" s="9"/>
      <c r="J132" s="76"/>
      <c r="K132" s="81"/>
      <c r="L132" s="140" t="str">
        <f t="shared" si="11"/>
        <v/>
      </c>
      <c r="M132" s="17"/>
      <c r="N132" s="9"/>
      <c r="O132" s="140" t="str">
        <f t="shared" si="9"/>
        <v/>
      </c>
      <c r="P132" s="17"/>
      <c r="Q132" s="9"/>
      <c r="R132" s="140" t="str">
        <f t="shared" si="10"/>
        <v/>
      </c>
      <c r="S132" s="17"/>
      <c r="T132" s="54"/>
      <c r="U132" s="17"/>
      <c r="V132" s="55"/>
      <c r="W132" s="17"/>
      <c r="X132" s="147"/>
      <c r="Y132" s="148"/>
      <c r="Z132" s="149"/>
    </row>
    <row r="133" spans="1:26">
      <c r="A133" s="8">
        <v>128</v>
      </c>
      <c r="B133" s="10"/>
      <c r="C133" s="185"/>
      <c r="D133" s="10"/>
      <c r="E133" s="399"/>
      <c r="F133" s="10"/>
      <c r="G133" s="64"/>
      <c r="H133" s="64"/>
      <c r="I133" s="9"/>
      <c r="J133" s="76"/>
      <c r="K133" s="81"/>
      <c r="L133" s="140" t="str">
        <f t="shared" si="11"/>
        <v/>
      </c>
      <c r="M133" s="17"/>
      <c r="N133" s="9"/>
      <c r="O133" s="140" t="str">
        <f t="shared" si="9"/>
        <v/>
      </c>
      <c r="P133" s="17"/>
      <c r="Q133" s="9"/>
      <c r="R133" s="140" t="str">
        <f t="shared" si="10"/>
        <v/>
      </c>
      <c r="S133" s="17"/>
      <c r="T133" s="54"/>
      <c r="U133" s="17"/>
      <c r="V133" s="55"/>
      <c r="W133" s="17"/>
      <c r="X133" s="147"/>
      <c r="Y133" s="148"/>
      <c r="Z133" s="149"/>
    </row>
    <row r="134" spans="1:26">
      <c r="A134" s="8">
        <v>129</v>
      </c>
      <c r="B134" s="10"/>
      <c r="C134" s="185"/>
      <c r="D134" s="10"/>
      <c r="E134" s="399"/>
      <c r="F134" s="10"/>
      <c r="G134" s="64"/>
      <c r="H134" s="64"/>
      <c r="I134" s="9"/>
      <c r="J134" s="76"/>
      <c r="K134" s="81"/>
      <c r="L134" s="140" t="str">
        <f t="shared" si="11"/>
        <v/>
      </c>
      <c r="M134" s="17"/>
      <c r="N134" s="9"/>
      <c r="O134" s="140" t="str">
        <f t="shared" ref="O134:O165" si="12">IF(N134="","",VLOOKUP(N134,男子種目,2))</f>
        <v/>
      </c>
      <c r="P134" s="17"/>
      <c r="Q134" s="9"/>
      <c r="R134" s="140" t="str">
        <f t="shared" ref="R134:R165" si="13">IF(Q134="","",VLOOKUP(Q134,男子種目,2))</f>
        <v/>
      </c>
      <c r="S134" s="17"/>
      <c r="T134" s="54"/>
      <c r="U134" s="17"/>
      <c r="V134" s="55"/>
      <c r="W134" s="17"/>
      <c r="X134" s="147"/>
      <c r="Y134" s="148"/>
      <c r="Z134" s="149"/>
    </row>
    <row r="135" spans="1:26" ht="18" thickBot="1">
      <c r="A135" s="4">
        <v>130</v>
      </c>
      <c r="B135" s="5"/>
      <c r="C135" s="194"/>
      <c r="D135" s="5"/>
      <c r="E135" s="401"/>
      <c r="F135" s="5"/>
      <c r="G135" s="143"/>
      <c r="H135" s="143"/>
      <c r="I135" s="13"/>
      <c r="J135" s="86"/>
      <c r="K135" s="3"/>
      <c r="L135" s="142" t="str">
        <f t="shared" si="11"/>
        <v/>
      </c>
      <c r="M135" s="19"/>
      <c r="N135" s="13"/>
      <c r="O135" s="142" t="str">
        <f t="shared" si="12"/>
        <v/>
      </c>
      <c r="P135" s="19"/>
      <c r="Q135" s="13"/>
      <c r="R135" s="142" t="str">
        <f t="shared" si="13"/>
        <v/>
      </c>
      <c r="S135" s="19"/>
      <c r="T135" s="60"/>
      <c r="U135" s="19"/>
      <c r="V135" s="61"/>
      <c r="W135" s="19"/>
      <c r="X135" s="156"/>
      <c r="Y135" s="157"/>
      <c r="Z135" s="158"/>
    </row>
    <row r="136" spans="1:26">
      <c r="A136" s="8">
        <v>131</v>
      </c>
      <c r="B136" s="9"/>
      <c r="C136" s="185"/>
      <c r="D136" s="9"/>
      <c r="E136" s="399"/>
      <c r="F136" s="9"/>
      <c r="G136" s="17"/>
      <c r="H136" s="17"/>
      <c r="I136" s="9"/>
      <c r="J136" s="76"/>
      <c r="K136" s="81"/>
      <c r="L136" s="140" t="str">
        <f t="shared" si="11"/>
        <v/>
      </c>
      <c r="M136" s="17"/>
      <c r="N136" s="9"/>
      <c r="O136" s="140" t="str">
        <f t="shared" si="12"/>
        <v/>
      </c>
      <c r="P136" s="17"/>
      <c r="Q136" s="9"/>
      <c r="R136" s="140" t="str">
        <f t="shared" si="13"/>
        <v/>
      </c>
      <c r="S136" s="17"/>
      <c r="T136" s="54"/>
      <c r="U136" s="17"/>
      <c r="V136" s="55"/>
      <c r="W136" s="17"/>
      <c r="X136" s="144"/>
      <c r="Y136" s="145"/>
      <c r="Z136" s="146"/>
    </row>
    <row r="137" spans="1:26">
      <c r="A137" s="8">
        <v>132</v>
      </c>
      <c r="B137" s="9"/>
      <c r="C137" s="185"/>
      <c r="D137" s="9"/>
      <c r="E137" s="399"/>
      <c r="F137" s="9"/>
      <c r="G137" s="17"/>
      <c r="H137" s="17"/>
      <c r="I137" s="9"/>
      <c r="J137" s="76"/>
      <c r="K137" s="81"/>
      <c r="L137" s="140" t="str">
        <f t="shared" ref="L137:L168" si="14">IF(K137="","",VLOOKUP(K137,男子種目,2))</f>
        <v/>
      </c>
      <c r="M137" s="17"/>
      <c r="N137" s="9"/>
      <c r="O137" s="140" t="str">
        <f t="shared" si="12"/>
        <v/>
      </c>
      <c r="P137" s="17"/>
      <c r="Q137" s="9"/>
      <c r="R137" s="140" t="str">
        <f t="shared" si="13"/>
        <v/>
      </c>
      <c r="S137" s="17"/>
      <c r="T137" s="54"/>
      <c r="U137" s="17"/>
      <c r="V137" s="55"/>
      <c r="W137" s="17"/>
      <c r="X137" s="147"/>
      <c r="Y137" s="148"/>
      <c r="Z137" s="149"/>
    </row>
    <row r="138" spans="1:26">
      <c r="A138" s="8">
        <v>133</v>
      </c>
      <c r="B138" s="9"/>
      <c r="C138" s="185"/>
      <c r="D138" s="9"/>
      <c r="E138" s="399"/>
      <c r="F138" s="9"/>
      <c r="G138" s="17"/>
      <c r="H138" s="17"/>
      <c r="I138" s="9"/>
      <c r="J138" s="76"/>
      <c r="K138" s="81"/>
      <c r="L138" s="140" t="str">
        <f t="shared" si="14"/>
        <v/>
      </c>
      <c r="M138" s="17"/>
      <c r="N138" s="9"/>
      <c r="O138" s="140" t="str">
        <f t="shared" si="12"/>
        <v/>
      </c>
      <c r="P138" s="17"/>
      <c r="Q138" s="9"/>
      <c r="R138" s="140" t="str">
        <f t="shared" si="13"/>
        <v/>
      </c>
      <c r="S138" s="33"/>
      <c r="T138" s="54"/>
      <c r="U138" s="33"/>
      <c r="V138" s="55"/>
      <c r="W138" s="33"/>
      <c r="X138" s="147"/>
      <c r="Y138" s="148"/>
      <c r="Z138" s="149"/>
    </row>
    <row r="139" spans="1:26">
      <c r="A139" s="8">
        <v>134</v>
      </c>
      <c r="B139" s="9"/>
      <c r="C139" s="185"/>
      <c r="D139" s="9"/>
      <c r="E139" s="399"/>
      <c r="F139" s="9"/>
      <c r="G139" s="17"/>
      <c r="H139" s="17"/>
      <c r="I139" s="9"/>
      <c r="J139" s="76"/>
      <c r="K139" s="81"/>
      <c r="L139" s="140" t="str">
        <f t="shared" si="14"/>
        <v/>
      </c>
      <c r="M139" s="17"/>
      <c r="N139" s="9"/>
      <c r="O139" s="140" t="str">
        <f t="shared" si="12"/>
        <v/>
      </c>
      <c r="P139" s="17"/>
      <c r="Q139" s="9"/>
      <c r="R139" s="140" t="str">
        <f t="shared" si="13"/>
        <v/>
      </c>
      <c r="S139" s="17"/>
      <c r="T139" s="54"/>
      <c r="U139" s="17"/>
      <c r="V139" s="55"/>
      <c r="W139" s="17"/>
      <c r="X139" s="147"/>
      <c r="Y139" s="148"/>
      <c r="Z139" s="149"/>
    </row>
    <row r="140" spans="1:26">
      <c r="A140" s="11">
        <v>135</v>
      </c>
      <c r="B140" s="12"/>
      <c r="C140" s="193"/>
      <c r="D140" s="12"/>
      <c r="E140" s="400"/>
      <c r="F140" s="12"/>
      <c r="G140" s="18"/>
      <c r="H140" s="18"/>
      <c r="I140" s="25"/>
      <c r="J140" s="75"/>
      <c r="K140" s="82"/>
      <c r="L140" s="141" t="str">
        <f t="shared" si="14"/>
        <v/>
      </c>
      <c r="M140" s="18"/>
      <c r="N140" s="21"/>
      <c r="O140" s="141" t="str">
        <f t="shared" si="12"/>
        <v/>
      </c>
      <c r="P140" s="18"/>
      <c r="Q140" s="21"/>
      <c r="R140" s="141" t="str">
        <f t="shared" si="13"/>
        <v/>
      </c>
      <c r="S140" s="18"/>
      <c r="T140" s="56"/>
      <c r="U140" s="18"/>
      <c r="V140" s="57"/>
      <c r="W140" s="18"/>
      <c r="X140" s="159"/>
      <c r="Y140" s="160"/>
      <c r="Z140" s="161"/>
    </row>
    <row r="141" spans="1:26">
      <c r="A141" s="8">
        <v>136</v>
      </c>
      <c r="B141" s="9"/>
      <c r="C141" s="185"/>
      <c r="D141" s="9"/>
      <c r="E141" s="399"/>
      <c r="F141" s="9"/>
      <c r="G141" s="17"/>
      <c r="H141" s="17"/>
      <c r="I141" s="26"/>
      <c r="J141" s="85"/>
      <c r="K141" s="89"/>
      <c r="L141" s="140" t="str">
        <f t="shared" si="14"/>
        <v/>
      </c>
      <c r="M141" s="17"/>
      <c r="N141" s="22"/>
      <c r="O141" s="140" t="str">
        <f t="shared" si="12"/>
        <v/>
      </c>
      <c r="P141" s="17"/>
      <c r="Q141" s="22"/>
      <c r="R141" s="140" t="str">
        <f t="shared" si="13"/>
        <v/>
      </c>
      <c r="S141" s="17"/>
      <c r="T141" s="58"/>
      <c r="U141" s="17"/>
      <c r="V141" s="59"/>
      <c r="W141" s="17"/>
      <c r="X141" s="153"/>
      <c r="Y141" s="154"/>
      <c r="Z141" s="155"/>
    </row>
    <row r="142" spans="1:26">
      <c r="A142" s="8">
        <v>137</v>
      </c>
      <c r="B142" s="9"/>
      <c r="C142" s="185"/>
      <c r="D142" s="9"/>
      <c r="E142" s="399"/>
      <c r="F142" s="9"/>
      <c r="G142" s="17"/>
      <c r="H142" s="17"/>
      <c r="I142" s="9"/>
      <c r="J142" s="76"/>
      <c r="K142" s="81"/>
      <c r="L142" s="140" t="str">
        <f t="shared" si="14"/>
        <v/>
      </c>
      <c r="M142" s="17"/>
      <c r="N142" s="9"/>
      <c r="O142" s="140" t="str">
        <f t="shared" si="12"/>
        <v/>
      </c>
      <c r="P142" s="17"/>
      <c r="Q142" s="9"/>
      <c r="R142" s="140" t="str">
        <f t="shared" si="13"/>
        <v/>
      </c>
      <c r="S142" s="17"/>
      <c r="T142" s="54"/>
      <c r="U142" s="17"/>
      <c r="V142" s="55"/>
      <c r="W142" s="17"/>
      <c r="X142" s="147"/>
      <c r="Y142" s="148"/>
      <c r="Z142" s="149"/>
    </row>
    <row r="143" spans="1:26">
      <c r="A143" s="8">
        <v>138</v>
      </c>
      <c r="B143" s="9"/>
      <c r="C143" s="185"/>
      <c r="D143" s="9"/>
      <c r="E143" s="399"/>
      <c r="F143" s="9"/>
      <c r="G143" s="17"/>
      <c r="H143" s="17"/>
      <c r="I143" s="9"/>
      <c r="J143" s="76"/>
      <c r="K143" s="81"/>
      <c r="L143" s="140" t="str">
        <f t="shared" si="14"/>
        <v/>
      </c>
      <c r="M143" s="17"/>
      <c r="N143" s="9"/>
      <c r="O143" s="140" t="str">
        <f t="shared" si="12"/>
        <v/>
      </c>
      <c r="P143" s="17"/>
      <c r="Q143" s="9"/>
      <c r="R143" s="140" t="str">
        <f t="shared" si="13"/>
        <v/>
      </c>
      <c r="S143" s="17"/>
      <c r="T143" s="54"/>
      <c r="U143" s="17"/>
      <c r="V143" s="55"/>
      <c r="W143" s="17"/>
      <c r="X143" s="147"/>
      <c r="Y143" s="148"/>
      <c r="Z143" s="149"/>
    </row>
    <row r="144" spans="1:26">
      <c r="A144" s="8">
        <v>139</v>
      </c>
      <c r="B144" s="9"/>
      <c r="C144" s="185"/>
      <c r="D144" s="9"/>
      <c r="E144" s="399"/>
      <c r="F144" s="9"/>
      <c r="G144" s="17"/>
      <c r="H144" s="17"/>
      <c r="I144" s="9"/>
      <c r="J144" s="76"/>
      <c r="K144" s="81"/>
      <c r="L144" s="140" t="str">
        <f t="shared" si="14"/>
        <v/>
      </c>
      <c r="M144" s="17"/>
      <c r="N144" s="9"/>
      <c r="O144" s="140" t="str">
        <f t="shared" si="12"/>
        <v/>
      </c>
      <c r="P144" s="17"/>
      <c r="Q144" s="9"/>
      <c r="R144" s="140" t="str">
        <f t="shared" si="13"/>
        <v/>
      </c>
      <c r="S144" s="17"/>
      <c r="T144" s="54"/>
      <c r="U144" s="17"/>
      <c r="V144" s="55"/>
      <c r="W144" s="17"/>
      <c r="X144" s="147"/>
      <c r="Y144" s="148"/>
      <c r="Z144" s="149"/>
    </row>
    <row r="145" spans="1:26" ht="18" thickBot="1">
      <c r="A145" s="4">
        <v>140</v>
      </c>
      <c r="B145" s="13"/>
      <c r="C145" s="194"/>
      <c r="D145" s="13"/>
      <c r="E145" s="401"/>
      <c r="F145" s="13"/>
      <c r="G145" s="19"/>
      <c r="H145" s="19"/>
      <c r="I145" s="13"/>
      <c r="J145" s="87"/>
      <c r="K145" s="90"/>
      <c r="L145" s="142" t="str">
        <f t="shared" si="14"/>
        <v/>
      </c>
      <c r="M145" s="19"/>
      <c r="N145" s="23"/>
      <c r="O145" s="142" t="str">
        <f t="shared" si="12"/>
        <v/>
      </c>
      <c r="P145" s="19"/>
      <c r="Q145" s="23"/>
      <c r="R145" s="142" t="str">
        <f t="shared" si="13"/>
        <v/>
      </c>
      <c r="S145" s="19"/>
      <c r="T145" s="62"/>
      <c r="U145" s="19"/>
      <c r="V145" s="63"/>
      <c r="W145" s="19"/>
      <c r="X145" s="156"/>
      <c r="Y145" s="157"/>
      <c r="Z145" s="158"/>
    </row>
    <row r="146" spans="1:26">
      <c r="A146" s="8">
        <v>141</v>
      </c>
      <c r="B146" s="9"/>
      <c r="C146" s="185"/>
      <c r="D146" s="9"/>
      <c r="E146" s="399"/>
      <c r="F146" s="9"/>
      <c r="G146" s="17"/>
      <c r="H146" s="17"/>
      <c r="I146" s="9"/>
      <c r="J146" s="70"/>
      <c r="K146" s="91"/>
      <c r="L146" s="140" t="str">
        <f t="shared" si="14"/>
        <v/>
      </c>
      <c r="M146" s="17"/>
      <c r="N146" s="24"/>
      <c r="O146" s="140" t="str">
        <f t="shared" si="12"/>
        <v/>
      </c>
      <c r="P146" s="17"/>
      <c r="Q146" s="24"/>
      <c r="R146" s="140" t="str">
        <f t="shared" si="13"/>
        <v/>
      </c>
      <c r="S146" s="17"/>
      <c r="T146" s="52"/>
      <c r="U146" s="17"/>
      <c r="V146" s="53"/>
      <c r="W146" s="17"/>
      <c r="X146" s="162"/>
      <c r="Y146" s="163"/>
      <c r="Z146" s="164"/>
    </row>
    <row r="147" spans="1:26">
      <c r="A147" s="8">
        <v>142</v>
      </c>
      <c r="B147" s="9"/>
      <c r="C147" s="185"/>
      <c r="D147" s="9"/>
      <c r="E147" s="399"/>
      <c r="F147" s="9"/>
      <c r="G147" s="17"/>
      <c r="H147" s="17"/>
      <c r="I147" s="9"/>
      <c r="J147" s="76"/>
      <c r="K147" s="81"/>
      <c r="L147" s="140" t="str">
        <f t="shared" si="14"/>
        <v/>
      </c>
      <c r="M147" s="17"/>
      <c r="N147" s="9"/>
      <c r="O147" s="140" t="str">
        <f t="shared" si="12"/>
        <v/>
      </c>
      <c r="P147" s="17"/>
      <c r="Q147" s="9"/>
      <c r="R147" s="140" t="str">
        <f t="shared" si="13"/>
        <v/>
      </c>
      <c r="S147" s="17"/>
      <c r="T147" s="54"/>
      <c r="U147" s="17"/>
      <c r="V147" s="55"/>
      <c r="W147" s="17"/>
      <c r="X147" s="147"/>
      <c r="Y147" s="148"/>
      <c r="Z147" s="149"/>
    </row>
    <row r="148" spans="1:26">
      <c r="A148" s="8">
        <v>143</v>
      </c>
      <c r="B148" s="9"/>
      <c r="C148" s="185"/>
      <c r="D148" s="9"/>
      <c r="E148" s="399"/>
      <c r="F148" s="9"/>
      <c r="G148" s="17"/>
      <c r="H148" s="17"/>
      <c r="I148" s="9"/>
      <c r="J148" s="76"/>
      <c r="K148" s="81"/>
      <c r="L148" s="140" t="str">
        <f t="shared" si="14"/>
        <v/>
      </c>
      <c r="M148" s="17"/>
      <c r="N148" s="9"/>
      <c r="O148" s="140" t="str">
        <f t="shared" si="12"/>
        <v/>
      </c>
      <c r="P148" s="17"/>
      <c r="Q148" s="9"/>
      <c r="R148" s="140" t="str">
        <f t="shared" si="13"/>
        <v/>
      </c>
      <c r="S148" s="17"/>
      <c r="T148" s="54"/>
      <c r="U148" s="17"/>
      <c r="V148" s="55"/>
      <c r="W148" s="17"/>
      <c r="X148" s="147"/>
      <c r="Y148" s="148"/>
      <c r="Z148" s="149"/>
    </row>
    <row r="149" spans="1:26">
      <c r="A149" s="8">
        <v>144</v>
      </c>
      <c r="B149" s="9"/>
      <c r="C149" s="185"/>
      <c r="D149" s="9"/>
      <c r="E149" s="399"/>
      <c r="F149" s="9"/>
      <c r="G149" s="17"/>
      <c r="H149" s="17"/>
      <c r="I149" s="9"/>
      <c r="J149" s="76"/>
      <c r="K149" s="81"/>
      <c r="L149" s="140" t="str">
        <f t="shared" si="14"/>
        <v/>
      </c>
      <c r="M149" s="17"/>
      <c r="N149" s="9"/>
      <c r="O149" s="140" t="str">
        <f t="shared" si="12"/>
        <v/>
      </c>
      <c r="P149" s="17"/>
      <c r="Q149" s="9"/>
      <c r="R149" s="140" t="str">
        <f t="shared" si="13"/>
        <v/>
      </c>
      <c r="S149" s="17"/>
      <c r="T149" s="54"/>
      <c r="U149" s="17"/>
      <c r="V149" s="55"/>
      <c r="W149" s="17"/>
      <c r="X149" s="147"/>
      <c r="Y149" s="148"/>
      <c r="Z149" s="149"/>
    </row>
    <row r="150" spans="1:26">
      <c r="A150" s="11">
        <v>145</v>
      </c>
      <c r="B150" s="12"/>
      <c r="C150" s="193"/>
      <c r="D150" s="12"/>
      <c r="E150" s="400"/>
      <c r="F150" s="12"/>
      <c r="G150" s="18"/>
      <c r="H150" s="18"/>
      <c r="I150" s="25"/>
      <c r="J150" s="84"/>
      <c r="K150" s="83"/>
      <c r="L150" s="141" t="str">
        <f t="shared" si="14"/>
        <v/>
      </c>
      <c r="M150" s="18"/>
      <c r="N150" s="12"/>
      <c r="O150" s="141" t="str">
        <f t="shared" si="12"/>
        <v/>
      </c>
      <c r="P150" s="18"/>
      <c r="Q150" s="12"/>
      <c r="R150" s="141" t="str">
        <f t="shared" si="13"/>
        <v/>
      </c>
      <c r="S150" s="18"/>
      <c r="T150" s="56"/>
      <c r="U150" s="18"/>
      <c r="V150" s="57"/>
      <c r="W150" s="18"/>
      <c r="X150" s="150"/>
      <c r="Y150" s="151"/>
      <c r="Z150" s="152"/>
    </row>
    <row r="151" spans="1:26">
      <c r="A151" s="8">
        <v>146</v>
      </c>
      <c r="B151" s="9"/>
      <c r="C151" s="185"/>
      <c r="D151" s="9"/>
      <c r="E151" s="399"/>
      <c r="F151" s="9"/>
      <c r="G151" s="17"/>
      <c r="H151" s="17"/>
      <c r="I151" s="26"/>
      <c r="J151" s="76"/>
      <c r="K151" s="81"/>
      <c r="L151" s="140" t="str">
        <f t="shared" si="14"/>
        <v/>
      </c>
      <c r="M151" s="17"/>
      <c r="N151" s="9"/>
      <c r="O151" s="140" t="str">
        <f t="shared" si="12"/>
        <v/>
      </c>
      <c r="P151" s="17"/>
      <c r="Q151" s="9"/>
      <c r="R151" s="140" t="str">
        <f t="shared" si="13"/>
        <v/>
      </c>
      <c r="S151" s="17"/>
      <c r="T151" s="58"/>
      <c r="U151" s="17"/>
      <c r="V151" s="59"/>
      <c r="W151" s="17"/>
      <c r="X151" s="162"/>
      <c r="Y151" s="163"/>
      <c r="Z151" s="164"/>
    </row>
    <row r="152" spans="1:26">
      <c r="A152" s="8">
        <v>147</v>
      </c>
      <c r="B152" s="9"/>
      <c r="C152" s="185"/>
      <c r="D152" s="9"/>
      <c r="E152" s="399"/>
      <c r="F152" s="9"/>
      <c r="G152" s="17"/>
      <c r="H152" s="17"/>
      <c r="I152" s="9"/>
      <c r="J152" s="76"/>
      <c r="K152" s="81"/>
      <c r="L152" s="140" t="str">
        <f t="shared" si="14"/>
        <v/>
      </c>
      <c r="M152" s="17"/>
      <c r="N152" s="9"/>
      <c r="O152" s="140" t="str">
        <f t="shared" si="12"/>
        <v/>
      </c>
      <c r="P152" s="17"/>
      <c r="Q152" s="9"/>
      <c r="R152" s="140" t="str">
        <f t="shared" si="13"/>
        <v/>
      </c>
      <c r="S152" s="17"/>
      <c r="T152" s="54"/>
      <c r="U152" s="17"/>
      <c r="V152" s="55"/>
      <c r="W152" s="17"/>
      <c r="X152" s="147"/>
      <c r="Y152" s="148"/>
      <c r="Z152" s="149"/>
    </row>
    <row r="153" spans="1:26">
      <c r="A153" s="8">
        <v>148</v>
      </c>
      <c r="B153" s="9"/>
      <c r="C153" s="185"/>
      <c r="D153" s="9"/>
      <c r="E153" s="399"/>
      <c r="F153" s="9"/>
      <c r="G153" s="17"/>
      <c r="H153" s="17"/>
      <c r="I153" s="9"/>
      <c r="J153" s="76"/>
      <c r="K153" s="81"/>
      <c r="L153" s="140" t="str">
        <f t="shared" si="14"/>
        <v/>
      </c>
      <c r="M153" s="17"/>
      <c r="N153" s="9"/>
      <c r="O153" s="140" t="str">
        <f t="shared" si="12"/>
        <v/>
      </c>
      <c r="P153" s="17"/>
      <c r="Q153" s="9"/>
      <c r="R153" s="140" t="str">
        <f t="shared" si="13"/>
        <v/>
      </c>
      <c r="S153" s="17"/>
      <c r="T153" s="54"/>
      <c r="U153" s="17"/>
      <c r="V153" s="55"/>
      <c r="W153" s="17"/>
      <c r="X153" s="147"/>
      <c r="Y153" s="148"/>
      <c r="Z153" s="149"/>
    </row>
    <row r="154" spans="1:26">
      <c r="A154" s="8">
        <v>149</v>
      </c>
      <c r="B154" s="9"/>
      <c r="C154" s="185"/>
      <c r="D154" s="9"/>
      <c r="E154" s="399"/>
      <c r="F154" s="9"/>
      <c r="G154" s="17"/>
      <c r="H154" s="17"/>
      <c r="I154" s="9"/>
      <c r="J154" s="76"/>
      <c r="K154" s="81"/>
      <c r="L154" s="140" t="str">
        <f t="shared" si="14"/>
        <v/>
      </c>
      <c r="M154" s="17"/>
      <c r="N154" s="9"/>
      <c r="O154" s="140" t="str">
        <f t="shared" si="12"/>
        <v/>
      </c>
      <c r="P154" s="17"/>
      <c r="Q154" s="9"/>
      <c r="R154" s="140" t="str">
        <f t="shared" si="13"/>
        <v/>
      </c>
      <c r="S154" s="17"/>
      <c r="T154" s="54"/>
      <c r="U154" s="17"/>
      <c r="V154" s="55"/>
      <c r="W154" s="17"/>
      <c r="X154" s="147"/>
      <c r="Y154" s="148"/>
      <c r="Z154" s="149"/>
    </row>
    <row r="155" spans="1:26" ht="18" thickBot="1">
      <c r="A155" s="4">
        <v>150</v>
      </c>
      <c r="B155" s="13"/>
      <c r="C155" s="194"/>
      <c r="D155" s="13"/>
      <c r="E155" s="401"/>
      <c r="F155" s="13"/>
      <c r="G155" s="19"/>
      <c r="H155" s="19"/>
      <c r="I155" s="13"/>
      <c r="J155" s="86"/>
      <c r="K155" s="3"/>
      <c r="L155" s="142" t="str">
        <f t="shared" si="14"/>
        <v/>
      </c>
      <c r="M155" s="19"/>
      <c r="N155" s="13"/>
      <c r="O155" s="142" t="str">
        <f t="shared" si="12"/>
        <v/>
      </c>
      <c r="P155" s="19"/>
      <c r="Q155" s="13"/>
      <c r="R155" s="142" t="str">
        <f t="shared" si="13"/>
        <v/>
      </c>
      <c r="S155" s="19"/>
      <c r="T155" s="60"/>
      <c r="U155" s="19"/>
      <c r="V155" s="61"/>
      <c r="W155" s="19"/>
      <c r="X155" s="156"/>
      <c r="Y155" s="157"/>
      <c r="Z155" s="158"/>
    </row>
    <row r="156" spans="1:26">
      <c r="A156" s="8">
        <v>151</v>
      </c>
      <c r="B156" s="10"/>
      <c r="C156" s="185"/>
      <c r="D156" s="10"/>
      <c r="E156" s="399"/>
      <c r="F156" s="10"/>
      <c r="G156" s="64"/>
      <c r="H156" s="64"/>
      <c r="I156" s="9"/>
      <c r="J156" s="76"/>
      <c r="K156" s="81"/>
      <c r="L156" s="140" t="str">
        <f t="shared" si="14"/>
        <v/>
      </c>
      <c r="M156" s="17"/>
      <c r="N156" s="9"/>
      <c r="O156" s="140" t="str">
        <f t="shared" si="12"/>
        <v/>
      </c>
      <c r="P156" s="17"/>
      <c r="Q156" s="9"/>
      <c r="R156" s="140" t="str">
        <f t="shared" si="13"/>
        <v/>
      </c>
      <c r="S156" s="17"/>
      <c r="T156" s="54"/>
      <c r="U156" s="17"/>
      <c r="V156" s="55"/>
      <c r="W156" s="17"/>
      <c r="X156" s="144"/>
      <c r="Y156" s="145"/>
      <c r="Z156" s="146"/>
    </row>
    <row r="157" spans="1:26">
      <c r="A157" s="8">
        <v>152</v>
      </c>
      <c r="B157" s="10"/>
      <c r="C157" s="185"/>
      <c r="D157" s="10"/>
      <c r="E157" s="399"/>
      <c r="F157" s="10"/>
      <c r="G157" s="64"/>
      <c r="H157" s="64"/>
      <c r="I157" s="9"/>
      <c r="J157" s="76"/>
      <c r="K157" s="81"/>
      <c r="L157" s="140" t="str">
        <f t="shared" si="14"/>
        <v/>
      </c>
      <c r="M157" s="17"/>
      <c r="N157" s="9"/>
      <c r="O157" s="140" t="str">
        <f t="shared" si="12"/>
        <v/>
      </c>
      <c r="P157" s="17"/>
      <c r="Q157" s="9"/>
      <c r="R157" s="140" t="str">
        <f t="shared" si="13"/>
        <v/>
      </c>
      <c r="S157" s="17"/>
      <c r="T157" s="54"/>
      <c r="U157" s="17"/>
      <c r="V157" s="55"/>
      <c r="W157" s="17"/>
      <c r="X157" s="147"/>
      <c r="Y157" s="148"/>
      <c r="Z157" s="149"/>
    </row>
    <row r="158" spans="1:26">
      <c r="A158" s="8">
        <v>153</v>
      </c>
      <c r="B158" s="10"/>
      <c r="C158" s="185"/>
      <c r="D158" s="10"/>
      <c r="E158" s="399"/>
      <c r="F158" s="10"/>
      <c r="G158" s="64"/>
      <c r="H158" s="64"/>
      <c r="I158" s="9"/>
      <c r="J158" s="76"/>
      <c r="K158" s="81"/>
      <c r="L158" s="140" t="str">
        <f t="shared" si="14"/>
        <v/>
      </c>
      <c r="M158" s="17"/>
      <c r="N158" s="9"/>
      <c r="O158" s="140" t="str">
        <f t="shared" si="12"/>
        <v/>
      </c>
      <c r="P158" s="17"/>
      <c r="Q158" s="9"/>
      <c r="R158" s="140" t="str">
        <f t="shared" si="13"/>
        <v/>
      </c>
      <c r="S158" s="17"/>
      <c r="T158" s="54"/>
      <c r="U158" s="17"/>
      <c r="V158" s="55"/>
      <c r="W158" s="17"/>
      <c r="X158" s="147"/>
      <c r="Y158" s="148"/>
      <c r="Z158" s="149"/>
    </row>
    <row r="159" spans="1:26">
      <c r="A159" s="8">
        <v>154</v>
      </c>
      <c r="B159" s="10"/>
      <c r="C159" s="185"/>
      <c r="D159" s="10"/>
      <c r="E159" s="399"/>
      <c r="F159" s="10"/>
      <c r="G159" s="64"/>
      <c r="H159" s="64"/>
      <c r="I159" s="9"/>
      <c r="J159" s="76"/>
      <c r="K159" s="81"/>
      <c r="L159" s="140" t="str">
        <f t="shared" si="14"/>
        <v/>
      </c>
      <c r="M159" s="17"/>
      <c r="N159" s="9"/>
      <c r="O159" s="140" t="str">
        <f t="shared" si="12"/>
        <v/>
      </c>
      <c r="P159" s="17"/>
      <c r="Q159" s="9"/>
      <c r="R159" s="140" t="str">
        <f t="shared" si="13"/>
        <v/>
      </c>
      <c r="S159" s="17"/>
      <c r="T159" s="54"/>
      <c r="U159" s="17"/>
      <c r="V159" s="55"/>
      <c r="W159" s="17"/>
      <c r="X159" s="147"/>
      <c r="Y159" s="148"/>
      <c r="Z159" s="149"/>
    </row>
    <row r="160" spans="1:26">
      <c r="A160" s="11">
        <v>155</v>
      </c>
      <c r="B160" s="12"/>
      <c r="C160" s="193"/>
      <c r="D160" s="12"/>
      <c r="E160" s="400"/>
      <c r="F160" s="12"/>
      <c r="G160" s="18"/>
      <c r="H160" s="18"/>
      <c r="I160" s="25"/>
      <c r="J160" s="75"/>
      <c r="K160" s="82"/>
      <c r="L160" s="141" t="str">
        <f t="shared" si="14"/>
        <v/>
      </c>
      <c r="M160" s="18"/>
      <c r="N160" s="21"/>
      <c r="O160" s="141" t="str">
        <f t="shared" si="12"/>
        <v/>
      </c>
      <c r="P160" s="18"/>
      <c r="Q160" s="21"/>
      <c r="R160" s="141" t="str">
        <f t="shared" si="13"/>
        <v/>
      </c>
      <c r="S160" s="32"/>
      <c r="T160" s="56"/>
      <c r="U160" s="32"/>
      <c r="V160" s="57"/>
      <c r="W160" s="32"/>
      <c r="X160" s="150"/>
      <c r="Y160" s="151"/>
      <c r="Z160" s="152"/>
    </row>
    <row r="161" spans="1:26">
      <c r="A161" s="8">
        <v>156</v>
      </c>
      <c r="B161" s="10"/>
      <c r="C161" s="185"/>
      <c r="D161" s="10"/>
      <c r="E161" s="399"/>
      <c r="F161" s="10"/>
      <c r="G161" s="64"/>
      <c r="H161" s="64"/>
      <c r="I161" s="26"/>
      <c r="J161" s="85"/>
      <c r="K161" s="89"/>
      <c r="L161" s="140" t="str">
        <f t="shared" si="14"/>
        <v/>
      </c>
      <c r="M161" s="17"/>
      <c r="N161" s="22"/>
      <c r="O161" s="140" t="str">
        <f t="shared" si="12"/>
        <v/>
      </c>
      <c r="P161" s="17"/>
      <c r="Q161" s="22"/>
      <c r="R161" s="140" t="str">
        <f t="shared" si="13"/>
        <v/>
      </c>
      <c r="S161" s="17"/>
      <c r="T161" s="58"/>
      <c r="U161" s="17"/>
      <c r="V161" s="59"/>
      <c r="W161" s="17"/>
      <c r="X161" s="153"/>
      <c r="Y161" s="154"/>
      <c r="Z161" s="155"/>
    </row>
    <row r="162" spans="1:26">
      <c r="A162" s="8">
        <v>157</v>
      </c>
      <c r="B162" s="10"/>
      <c r="C162" s="185"/>
      <c r="D162" s="10"/>
      <c r="E162" s="399"/>
      <c r="F162" s="10"/>
      <c r="G162" s="64"/>
      <c r="H162" s="64"/>
      <c r="I162" s="9"/>
      <c r="J162" s="76"/>
      <c r="K162" s="81"/>
      <c r="L162" s="140" t="str">
        <f t="shared" si="14"/>
        <v/>
      </c>
      <c r="M162" s="17"/>
      <c r="N162" s="9"/>
      <c r="O162" s="140" t="str">
        <f t="shared" si="12"/>
        <v/>
      </c>
      <c r="P162" s="17"/>
      <c r="Q162" s="9"/>
      <c r="R162" s="140" t="str">
        <f t="shared" si="13"/>
        <v/>
      </c>
      <c r="S162" s="17"/>
      <c r="T162" s="54"/>
      <c r="U162" s="17"/>
      <c r="V162" s="55"/>
      <c r="W162" s="17"/>
      <c r="X162" s="147"/>
      <c r="Y162" s="148"/>
      <c r="Z162" s="149"/>
    </row>
    <row r="163" spans="1:26">
      <c r="A163" s="8">
        <v>158</v>
      </c>
      <c r="B163" s="10"/>
      <c r="C163" s="185"/>
      <c r="D163" s="10"/>
      <c r="E163" s="399"/>
      <c r="F163" s="10"/>
      <c r="G163" s="64"/>
      <c r="H163" s="64"/>
      <c r="I163" s="9"/>
      <c r="J163" s="76"/>
      <c r="K163" s="81"/>
      <c r="L163" s="140" t="str">
        <f t="shared" si="14"/>
        <v/>
      </c>
      <c r="M163" s="17"/>
      <c r="N163" s="9"/>
      <c r="O163" s="140" t="str">
        <f t="shared" si="12"/>
        <v/>
      </c>
      <c r="P163" s="17"/>
      <c r="Q163" s="9"/>
      <c r="R163" s="140" t="str">
        <f t="shared" si="13"/>
        <v/>
      </c>
      <c r="S163" s="17"/>
      <c r="T163" s="54"/>
      <c r="U163" s="17"/>
      <c r="V163" s="55"/>
      <c r="W163" s="17"/>
      <c r="X163" s="147"/>
      <c r="Y163" s="148"/>
      <c r="Z163" s="149"/>
    </row>
    <row r="164" spans="1:26">
      <c r="A164" s="8">
        <v>159</v>
      </c>
      <c r="B164" s="10"/>
      <c r="C164" s="185"/>
      <c r="D164" s="10"/>
      <c r="E164" s="399"/>
      <c r="F164" s="10"/>
      <c r="G164" s="64"/>
      <c r="H164" s="64"/>
      <c r="I164" s="9"/>
      <c r="J164" s="76"/>
      <c r="K164" s="81"/>
      <c r="L164" s="140" t="str">
        <f t="shared" si="14"/>
        <v/>
      </c>
      <c r="M164" s="17"/>
      <c r="N164" s="9"/>
      <c r="O164" s="140" t="str">
        <f t="shared" si="12"/>
        <v/>
      </c>
      <c r="P164" s="17"/>
      <c r="Q164" s="9"/>
      <c r="R164" s="140" t="str">
        <f t="shared" si="13"/>
        <v/>
      </c>
      <c r="S164" s="17"/>
      <c r="T164" s="54"/>
      <c r="U164" s="17"/>
      <c r="V164" s="55"/>
      <c r="W164" s="17"/>
      <c r="X164" s="147"/>
      <c r="Y164" s="148"/>
      <c r="Z164" s="149"/>
    </row>
    <row r="165" spans="1:26" ht="18" thickBot="1">
      <c r="A165" s="4">
        <v>160</v>
      </c>
      <c r="B165" s="5"/>
      <c r="C165" s="194"/>
      <c r="D165" s="5"/>
      <c r="E165" s="401"/>
      <c r="F165" s="5"/>
      <c r="G165" s="143"/>
      <c r="H165" s="143"/>
      <c r="I165" s="13"/>
      <c r="J165" s="86"/>
      <c r="K165" s="3"/>
      <c r="L165" s="142" t="str">
        <f t="shared" si="14"/>
        <v/>
      </c>
      <c r="M165" s="19"/>
      <c r="N165" s="13"/>
      <c r="O165" s="142" t="str">
        <f t="shared" si="12"/>
        <v/>
      </c>
      <c r="P165" s="19"/>
      <c r="Q165" s="13"/>
      <c r="R165" s="142" t="str">
        <f t="shared" si="13"/>
        <v/>
      </c>
      <c r="S165" s="19"/>
      <c r="T165" s="62"/>
      <c r="U165" s="19"/>
      <c r="V165" s="63"/>
      <c r="W165" s="19"/>
      <c r="X165" s="156"/>
      <c r="Y165" s="157"/>
      <c r="Z165" s="158"/>
    </row>
    <row r="166" spans="1:26">
      <c r="A166" s="8">
        <v>161</v>
      </c>
      <c r="B166" s="9"/>
      <c r="C166" s="185"/>
      <c r="D166" s="9"/>
      <c r="E166" s="399"/>
      <c r="F166" s="9"/>
      <c r="G166" s="17"/>
      <c r="H166" s="17"/>
      <c r="I166" s="9"/>
      <c r="J166" s="76"/>
      <c r="K166" s="81"/>
      <c r="L166" s="140" t="str">
        <f t="shared" si="14"/>
        <v/>
      </c>
      <c r="M166" s="17"/>
      <c r="N166" s="9"/>
      <c r="O166" s="140" t="str">
        <f t="shared" ref="O166:O197" si="15">IF(N166="","",VLOOKUP(N166,男子種目,2))</f>
        <v/>
      </c>
      <c r="P166" s="17"/>
      <c r="Q166" s="9"/>
      <c r="R166" s="140" t="str">
        <f t="shared" ref="R166:R197" si="16">IF(Q166="","",VLOOKUP(Q166,男子種目,2))</f>
        <v/>
      </c>
      <c r="S166" s="17"/>
      <c r="T166" s="52"/>
      <c r="U166" s="17"/>
      <c r="V166" s="53"/>
      <c r="W166" s="17"/>
      <c r="X166" s="144"/>
      <c r="Y166" s="145"/>
      <c r="Z166" s="146"/>
    </row>
    <row r="167" spans="1:26">
      <c r="A167" s="8">
        <v>162</v>
      </c>
      <c r="B167" s="9"/>
      <c r="C167" s="185"/>
      <c r="D167" s="9"/>
      <c r="E167" s="399"/>
      <c r="F167" s="9"/>
      <c r="G167" s="17"/>
      <c r="H167" s="17"/>
      <c r="I167" s="9"/>
      <c r="J167" s="76"/>
      <c r="K167" s="81"/>
      <c r="L167" s="140" t="str">
        <f t="shared" si="14"/>
        <v/>
      </c>
      <c r="M167" s="17"/>
      <c r="N167" s="9"/>
      <c r="O167" s="140" t="str">
        <f t="shared" si="15"/>
        <v/>
      </c>
      <c r="P167" s="17"/>
      <c r="Q167" s="9"/>
      <c r="R167" s="140" t="str">
        <f t="shared" si="16"/>
        <v/>
      </c>
      <c r="S167" s="17"/>
      <c r="T167" s="54"/>
      <c r="U167" s="17"/>
      <c r="V167" s="55"/>
      <c r="W167" s="17"/>
      <c r="X167" s="147"/>
      <c r="Y167" s="148"/>
      <c r="Z167" s="149"/>
    </row>
    <row r="168" spans="1:26">
      <c r="A168" s="8">
        <v>163</v>
      </c>
      <c r="B168" s="9"/>
      <c r="C168" s="185"/>
      <c r="D168" s="9"/>
      <c r="E168" s="399"/>
      <c r="F168" s="9"/>
      <c r="G168" s="17"/>
      <c r="H168" s="17"/>
      <c r="I168" s="9"/>
      <c r="J168" s="76"/>
      <c r="K168" s="81"/>
      <c r="L168" s="140" t="str">
        <f t="shared" si="14"/>
        <v/>
      </c>
      <c r="M168" s="17"/>
      <c r="N168" s="9"/>
      <c r="O168" s="140" t="str">
        <f t="shared" si="15"/>
        <v/>
      </c>
      <c r="P168" s="17"/>
      <c r="Q168" s="9"/>
      <c r="R168" s="140" t="str">
        <f t="shared" si="16"/>
        <v/>
      </c>
      <c r="S168" s="33"/>
      <c r="T168" s="54"/>
      <c r="U168" s="33"/>
      <c r="V168" s="55"/>
      <c r="W168" s="33"/>
      <c r="X168" s="147"/>
      <c r="Y168" s="148"/>
      <c r="Z168" s="149"/>
    </row>
    <row r="169" spans="1:26">
      <c r="A169" s="8">
        <v>164</v>
      </c>
      <c r="B169" s="9"/>
      <c r="C169" s="185"/>
      <c r="D169" s="9"/>
      <c r="E169" s="399"/>
      <c r="F169" s="9"/>
      <c r="G169" s="17"/>
      <c r="H169" s="17"/>
      <c r="I169" s="9"/>
      <c r="J169" s="76"/>
      <c r="K169" s="81"/>
      <c r="L169" s="140" t="str">
        <f t="shared" ref="L169:L200" si="17">IF(K169="","",VLOOKUP(K169,男子種目,2))</f>
        <v/>
      </c>
      <c r="M169" s="17"/>
      <c r="N169" s="9"/>
      <c r="O169" s="140" t="str">
        <f t="shared" si="15"/>
        <v/>
      </c>
      <c r="P169" s="17"/>
      <c r="Q169" s="9"/>
      <c r="R169" s="140" t="str">
        <f t="shared" si="16"/>
        <v/>
      </c>
      <c r="S169" s="17"/>
      <c r="T169" s="54"/>
      <c r="U169" s="17"/>
      <c r="V169" s="55"/>
      <c r="W169" s="17"/>
      <c r="X169" s="147"/>
      <c r="Y169" s="148"/>
      <c r="Z169" s="149"/>
    </row>
    <row r="170" spans="1:26">
      <c r="A170" s="11">
        <v>165</v>
      </c>
      <c r="B170" s="12"/>
      <c r="C170" s="193"/>
      <c r="D170" s="12"/>
      <c r="E170" s="400"/>
      <c r="F170" s="12"/>
      <c r="G170" s="18"/>
      <c r="H170" s="18"/>
      <c r="I170" s="25"/>
      <c r="J170" s="75"/>
      <c r="K170" s="82"/>
      <c r="L170" s="141" t="str">
        <f t="shared" si="17"/>
        <v/>
      </c>
      <c r="M170" s="18"/>
      <c r="N170" s="21"/>
      <c r="O170" s="141" t="str">
        <f t="shared" si="15"/>
        <v/>
      </c>
      <c r="P170" s="18"/>
      <c r="Q170" s="21"/>
      <c r="R170" s="141" t="str">
        <f t="shared" si="16"/>
        <v/>
      </c>
      <c r="S170" s="18"/>
      <c r="T170" s="56"/>
      <c r="U170" s="18"/>
      <c r="V170" s="57"/>
      <c r="W170" s="18"/>
      <c r="X170" s="159"/>
      <c r="Y170" s="160"/>
      <c r="Z170" s="161"/>
    </row>
    <row r="171" spans="1:26">
      <c r="A171" s="8">
        <v>166</v>
      </c>
      <c r="B171" s="9"/>
      <c r="C171" s="185"/>
      <c r="D171" s="9"/>
      <c r="E171" s="399"/>
      <c r="F171" s="9"/>
      <c r="G171" s="17"/>
      <c r="H171" s="17"/>
      <c r="I171" s="26"/>
      <c r="J171" s="85"/>
      <c r="K171" s="89"/>
      <c r="L171" s="140" t="str">
        <f t="shared" si="17"/>
        <v/>
      </c>
      <c r="M171" s="17"/>
      <c r="N171" s="22"/>
      <c r="O171" s="140" t="str">
        <f t="shared" si="15"/>
        <v/>
      </c>
      <c r="P171" s="17"/>
      <c r="Q171" s="22"/>
      <c r="R171" s="140" t="str">
        <f t="shared" si="16"/>
        <v/>
      </c>
      <c r="S171" s="17"/>
      <c r="T171" s="58"/>
      <c r="U171" s="17"/>
      <c r="V171" s="59"/>
      <c r="W171" s="17"/>
      <c r="X171" s="153"/>
      <c r="Y171" s="154"/>
      <c r="Z171" s="155"/>
    </row>
    <row r="172" spans="1:26">
      <c r="A172" s="8">
        <v>167</v>
      </c>
      <c r="B172" s="9"/>
      <c r="C172" s="185"/>
      <c r="D172" s="9"/>
      <c r="E172" s="399"/>
      <c r="F172" s="9"/>
      <c r="G172" s="17"/>
      <c r="H172" s="17"/>
      <c r="I172" s="9"/>
      <c r="J172" s="76"/>
      <c r="K172" s="81"/>
      <c r="L172" s="140" t="str">
        <f t="shared" si="17"/>
        <v/>
      </c>
      <c r="M172" s="17"/>
      <c r="N172" s="9"/>
      <c r="O172" s="140" t="str">
        <f t="shared" si="15"/>
        <v/>
      </c>
      <c r="P172" s="17"/>
      <c r="Q172" s="9"/>
      <c r="R172" s="140" t="str">
        <f t="shared" si="16"/>
        <v/>
      </c>
      <c r="S172" s="17"/>
      <c r="T172" s="54"/>
      <c r="U172" s="17"/>
      <c r="V172" s="55"/>
      <c r="W172" s="17"/>
      <c r="X172" s="147"/>
      <c r="Y172" s="148"/>
      <c r="Z172" s="149"/>
    </row>
    <row r="173" spans="1:26">
      <c r="A173" s="8">
        <v>168</v>
      </c>
      <c r="B173" s="9"/>
      <c r="C173" s="185"/>
      <c r="D173" s="9"/>
      <c r="E173" s="399"/>
      <c r="F173" s="9"/>
      <c r="G173" s="17"/>
      <c r="H173" s="17"/>
      <c r="I173" s="9"/>
      <c r="J173" s="76"/>
      <c r="K173" s="81"/>
      <c r="L173" s="140" t="str">
        <f t="shared" si="17"/>
        <v/>
      </c>
      <c r="M173" s="17"/>
      <c r="N173" s="9"/>
      <c r="O173" s="140" t="str">
        <f t="shared" si="15"/>
        <v/>
      </c>
      <c r="P173" s="17"/>
      <c r="Q173" s="9"/>
      <c r="R173" s="140" t="str">
        <f t="shared" si="16"/>
        <v/>
      </c>
      <c r="S173" s="17"/>
      <c r="T173" s="54"/>
      <c r="U173" s="17"/>
      <c r="V173" s="55"/>
      <c r="W173" s="17"/>
      <c r="X173" s="147"/>
      <c r="Y173" s="148"/>
      <c r="Z173" s="149"/>
    </row>
    <row r="174" spans="1:26">
      <c r="A174" s="8">
        <v>169</v>
      </c>
      <c r="B174" s="9"/>
      <c r="C174" s="185"/>
      <c r="D174" s="9"/>
      <c r="E174" s="399"/>
      <c r="F174" s="9"/>
      <c r="G174" s="17"/>
      <c r="H174" s="17"/>
      <c r="I174" s="9"/>
      <c r="J174" s="76"/>
      <c r="K174" s="81"/>
      <c r="L174" s="140" t="str">
        <f t="shared" si="17"/>
        <v/>
      </c>
      <c r="M174" s="17"/>
      <c r="N174" s="9"/>
      <c r="O174" s="140" t="str">
        <f t="shared" si="15"/>
        <v/>
      </c>
      <c r="P174" s="17"/>
      <c r="Q174" s="9"/>
      <c r="R174" s="140" t="str">
        <f t="shared" si="16"/>
        <v/>
      </c>
      <c r="S174" s="17"/>
      <c r="T174" s="54"/>
      <c r="U174" s="17"/>
      <c r="V174" s="55"/>
      <c r="W174" s="17"/>
      <c r="X174" s="147"/>
      <c r="Y174" s="148"/>
      <c r="Z174" s="149"/>
    </row>
    <row r="175" spans="1:26" ht="18" thickBot="1">
      <c r="A175" s="4">
        <v>170</v>
      </c>
      <c r="B175" s="13"/>
      <c r="C175" s="194"/>
      <c r="D175" s="13"/>
      <c r="E175" s="401"/>
      <c r="F175" s="13"/>
      <c r="G175" s="19"/>
      <c r="H175" s="19"/>
      <c r="I175" s="13"/>
      <c r="J175" s="87"/>
      <c r="K175" s="90"/>
      <c r="L175" s="142" t="str">
        <f t="shared" si="17"/>
        <v/>
      </c>
      <c r="M175" s="19"/>
      <c r="N175" s="23"/>
      <c r="O175" s="142" t="str">
        <f t="shared" si="15"/>
        <v/>
      </c>
      <c r="P175" s="19"/>
      <c r="Q175" s="23"/>
      <c r="R175" s="142" t="str">
        <f t="shared" si="16"/>
        <v/>
      </c>
      <c r="S175" s="19"/>
      <c r="T175" s="60"/>
      <c r="U175" s="19"/>
      <c r="V175" s="61"/>
      <c r="W175" s="19"/>
      <c r="X175" s="156"/>
      <c r="Y175" s="157"/>
      <c r="Z175" s="158"/>
    </row>
    <row r="176" spans="1:26">
      <c r="A176" s="8">
        <v>171</v>
      </c>
      <c r="B176" s="9"/>
      <c r="C176" s="185"/>
      <c r="D176" s="9"/>
      <c r="E176" s="399"/>
      <c r="F176" s="9"/>
      <c r="G176" s="17"/>
      <c r="H176" s="17"/>
      <c r="I176" s="9"/>
      <c r="J176" s="70"/>
      <c r="K176" s="91"/>
      <c r="L176" s="140" t="str">
        <f t="shared" si="17"/>
        <v/>
      </c>
      <c r="M176" s="17"/>
      <c r="N176" s="24"/>
      <c r="O176" s="140" t="str">
        <f t="shared" si="15"/>
        <v/>
      </c>
      <c r="P176" s="17"/>
      <c r="Q176" s="24"/>
      <c r="R176" s="140" t="str">
        <f t="shared" si="16"/>
        <v/>
      </c>
      <c r="S176" s="17"/>
      <c r="T176" s="54"/>
      <c r="U176" s="17"/>
      <c r="V176" s="55"/>
      <c r="W176" s="17"/>
      <c r="X176" s="162"/>
      <c r="Y176" s="163"/>
      <c r="Z176" s="164"/>
    </row>
    <row r="177" spans="1:26">
      <c r="A177" s="8">
        <v>172</v>
      </c>
      <c r="B177" s="9"/>
      <c r="C177" s="185"/>
      <c r="D177" s="9"/>
      <c r="E177" s="399"/>
      <c r="F177" s="9"/>
      <c r="G177" s="17"/>
      <c r="H177" s="17"/>
      <c r="I177" s="9"/>
      <c r="J177" s="76"/>
      <c r="K177" s="81"/>
      <c r="L177" s="140" t="str">
        <f t="shared" si="17"/>
        <v/>
      </c>
      <c r="M177" s="17"/>
      <c r="N177" s="9"/>
      <c r="O177" s="140" t="str">
        <f t="shared" si="15"/>
        <v/>
      </c>
      <c r="P177" s="17"/>
      <c r="Q177" s="9"/>
      <c r="R177" s="140" t="str">
        <f t="shared" si="16"/>
        <v/>
      </c>
      <c r="S177" s="17"/>
      <c r="T177" s="54"/>
      <c r="U177" s="17"/>
      <c r="V177" s="55"/>
      <c r="W177" s="17"/>
      <c r="X177" s="147"/>
      <c r="Y177" s="148"/>
      <c r="Z177" s="149"/>
    </row>
    <row r="178" spans="1:26">
      <c r="A178" s="8">
        <v>173</v>
      </c>
      <c r="B178" s="9"/>
      <c r="C178" s="185"/>
      <c r="D178" s="9"/>
      <c r="E178" s="399"/>
      <c r="F178" s="9"/>
      <c r="G178" s="17"/>
      <c r="H178" s="17"/>
      <c r="I178" s="9"/>
      <c r="J178" s="76"/>
      <c r="K178" s="81"/>
      <c r="L178" s="140" t="str">
        <f t="shared" si="17"/>
        <v/>
      </c>
      <c r="M178" s="17"/>
      <c r="N178" s="9"/>
      <c r="O178" s="140" t="str">
        <f t="shared" si="15"/>
        <v/>
      </c>
      <c r="P178" s="17"/>
      <c r="Q178" s="9"/>
      <c r="R178" s="140" t="str">
        <f t="shared" si="16"/>
        <v/>
      </c>
      <c r="S178" s="17"/>
      <c r="T178" s="54"/>
      <c r="U178" s="17"/>
      <c r="V178" s="55"/>
      <c r="W178" s="17"/>
      <c r="X178" s="147"/>
      <c r="Y178" s="148"/>
      <c r="Z178" s="149"/>
    </row>
    <row r="179" spans="1:26">
      <c r="A179" s="8">
        <v>174</v>
      </c>
      <c r="B179" s="9"/>
      <c r="C179" s="185"/>
      <c r="D179" s="9"/>
      <c r="E179" s="399"/>
      <c r="F179" s="9"/>
      <c r="G179" s="17"/>
      <c r="H179" s="17"/>
      <c r="I179" s="9"/>
      <c r="J179" s="76"/>
      <c r="K179" s="81"/>
      <c r="L179" s="140" t="str">
        <f t="shared" si="17"/>
        <v/>
      </c>
      <c r="M179" s="17"/>
      <c r="N179" s="9"/>
      <c r="O179" s="140" t="str">
        <f t="shared" si="15"/>
        <v/>
      </c>
      <c r="P179" s="17"/>
      <c r="Q179" s="9"/>
      <c r="R179" s="140" t="str">
        <f t="shared" si="16"/>
        <v/>
      </c>
      <c r="S179" s="17"/>
      <c r="T179" s="54"/>
      <c r="U179" s="17"/>
      <c r="V179" s="55"/>
      <c r="W179" s="17"/>
      <c r="X179" s="147"/>
      <c r="Y179" s="148"/>
      <c r="Z179" s="149"/>
    </row>
    <row r="180" spans="1:26">
      <c r="A180" s="11">
        <v>175</v>
      </c>
      <c r="B180" s="12"/>
      <c r="C180" s="193"/>
      <c r="D180" s="12"/>
      <c r="E180" s="400"/>
      <c r="F180" s="12"/>
      <c r="G180" s="18"/>
      <c r="H180" s="18"/>
      <c r="I180" s="25"/>
      <c r="J180" s="84"/>
      <c r="K180" s="83"/>
      <c r="L180" s="141" t="str">
        <f t="shared" si="17"/>
        <v/>
      </c>
      <c r="M180" s="18"/>
      <c r="N180" s="12"/>
      <c r="O180" s="141" t="str">
        <f t="shared" si="15"/>
        <v/>
      </c>
      <c r="P180" s="18"/>
      <c r="Q180" s="12"/>
      <c r="R180" s="141" t="str">
        <f t="shared" si="16"/>
        <v/>
      </c>
      <c r="S180" s="18"/>
      <c r="T180" s="56"/>
      <c r="U180" s="18"/>
      <c r="V180" s="57"/>
      <c r="W180" s="18"/>
      <c r="X180" s="150"/>
      <c r="Y180" s="151"/>
      <c r="Z180" s="152"/>
    </row>
    <row r="181" spans="1:26">
      <c r="A181" s="8">
        <v>176</v>
      </c>
      <c r="B181" s="9"/>
      <c r="C181" s="185"/>
      <c r="D181" s="9"/>
      <c r="E181" s="399"/>
      <c r="F181" s="9"/>
      <c r="G181" s="17"/>
      <c r="H181" s="17"/>
      <c r="I181" s="26"/>
      <c r="J181" s="76"/>
      <c r="K181" s="81"/>
      <c r="L181" s="140" t="str">
        <f t="shared" si="17"/>
        <v/>
      </c>
      <c r="M181" s="17"/>
      <c r="N181" s="9"/>
      <c r="O181" s="140" t="str">
        <f t="shared" si="15"/>
        <v/>
      </c>
      <c r="P181" s="17"/>
      <c r="Q181" s="9"/>
      <c r="R181" s="140" t="str">
        <f t="shared" si="16"/>
        <v/>
      </c>
      <c r="S181" s="17"/>
      <c r="T181" s="58"/>
      <c r="U181" s="17"/>
      <c r="V181" s="59"/>
      <c r="W181" s="17"/>
      <c r="X181" s="162"/>
      <c r="Y181" s="163"/>
      <c r="Z181" s="164"/>
    </row>
    <row r="182" spans="1:26">
      <c r="A182" s="8">
        <v>177</v>
      </c>
      <c r="B182" s="9"/>
      <c r="C182" s="185"/>
      <c r="D182" s="9"/>
      <c r="E182" s="399"/>
      <c r="F182" s="9"/>
      <c r="G182" s="17"/>
      <c r="H182" s="17"/>
      <c r="I182" s="9"/>
      <c r="J182" s="76"/>
      <c r="K182" s="81"/>
      <c r="L182" s="140" t="str">
        <f t="shared" si="17"/>
        <v/>
      </c>
      <c r="M182" s="17"/>
      <c r="N182" s="9"/>
      <c r="O182" s="140" t="str">
        <f t="shared" si="15"/>
        <v/>
      </c>
      <c r="P182" s="17"/>
      <c r="Q182" s="9"/>
      <c r="R182" s="140" t="str">
        <f t="shared" si="16"/>
        <v/>
      </c>
      <c r="S182" s="17"/>
      <c r="T182" s="54"/>
      <c r="U182" s="17"/>
      <c r="V182" s="55"/>
      <c r="W182" s="17"/>
      <c r="X182" s="147"/>
      <c r="Y182" s="148"/>
      <c r="Z182" s="149"/>
    </row>
    <row r="183" spans="1:26">
      <c r="A183" s="8">
        <v>178</v>
      </c>
      <c r="B183" s="9"/>
      <c r="C183" s="185"/>
      <c r="D183" s="9"/>
      <c r="E183" s="399"/>
      <c r="F183" s="9"/>
      <c r="G183" s="17"/>
      <c r="H183" s="17"/>
      <c r="I183" s="9"/>
      <c r="J183" s="76"/>
      <c r="K183" s="81"/>
      <c r="L183" s="140" t="str">
        <f t="shared" si="17"/>
        <v/>
      </c>
      <c r="M183" s="17"/>
      <c r="N183" s="9"/>
      <c r="O183" s="140" t="str">
        <f t="shared" si="15"/>
        <v/>
      </c>
      <c r="P183" s="17"/>
      <c r="Q183" s="9"/>
      <c r="R183" s="140" t="str">
        <f t="shared" si="16"/>
        <v/>
      </c>
      <c r="S183" s="17"/>
      <c r="T183" s="54"/>
      <c r="U183" s="17"/>
      <c r="V183" s="55"/>
      <c r="W183" s="17"/>
      <c r="X183" s="147"/>
      <c r="Y183" s="148"/>
      <c r="Z183" s="149"/>
    </row>
    <row r="184" spans="1:26">
      <c r="A184" s="8">
        <v>179</v>
      </c>
      <c r="B184" s="9"/>
      <c r="C184" s="185"/>
      <c r="D184" s="9"/>
      <c r="E184" s="399"/>
      <c r="F184" s="9"/>
      <c r="G184" s="17"/>
      <c r="H184" s="17"/>
      <c r="I184" s="9"/>
      <c r="J184" s="76"/>
      <c r="K184" s="81"/>
      <c r="L184" s="140" t="str">
        <f t="shared" si="17"/>
        <v/>
      </c>
      <c r="M184" s="17"/>
      <c r="N184" s="9"/>
      <c r="O184" s="140" t="str">
        <f t="shared" si="15"/>
        <v/>
      </c>
      <c r="P184" s="17"/>
      <c r="Q184" s="9"/>
      <c r="R184" s="140" t="str">
        <f t="shared" si="16"/>
        <v/>
      </c>
      <c r="S184" s="17"/>
      <c r="T184" s="54"/>
      <c r="U184" s="17"/>
      <c r="V184" s="55"/>
      <c r="W184" s="17"/>
      <c r="X184" s="147"/>
      <c r="Y184" s="148"/>
      <c r="Z184" s="149"/>
    </row>
    <row r="185" spans="1:26" ht="18" thickBot="1">
      <c r="A185" s="4">
        <v>180</v>
      </c>
      <c r="B185" s="13"/>
      <c r="C185" s="194"/>
      <c r="D185" s="13"/>
      <c r="E185" s="401"/>
      <c r="F185" s="13"/>
      <c r="G185" s="19"/>
      <c r="H185" s="19"/>
      <c r="I185" s="13"/>
      <c r="J185" s="86"/>
      <c r="K185" s="3"/>
      <c r="L185" s="142" t="str">
        <f t="shared" si="17"/>
        <v/>
      </c>
      <c r="M185" s="19"/>
      <c r="N185" s="13"/>
      <c r="O185" s="142" t="str">
        <f t="shared" si="15"/>
        <v/>
      </c>
      <c r="P185" s="19"/>
      <c r="Q185" s="13"/>
      <c r="R185" s="142" t="str">
        <f t="shared" si="16"/>
        <v/>
      </c>
      <c r="S185" s="19"/>
      <c r="T185" s="62"/>
      <c r="U185" s="19"/>
      <c r="V185" s="63"/>
      <c r="W185" s="19"/>
      <c r="X185" s="156"/>
      <c r="Y185" s="157"/>
      <c r="Z185" s="158"/>
    </row>
    <row r="186" spans="1:26">
      <c r="A186" s="8">
        <v>181</v>
      </c>
      <c r="B186" s="10"/>
      <c r="C186" s="185"/>
      <c r="D186" s="10"/>
      <c r="E186" s="399"/>
      <c r="F186" s="10"/>
      <c r="G186" s="64"/>
      <c r="H186" s="64"/>
      <c r="I186" s="9"/>
      <c r="J186" s="76"/>
      <c r="K186" s="81"/>
      <c r="L186" s="140" t="str">
        <f t="shared" si="17"/>
        <v/>
      </c>
      <c r="M186" s="17"/>
      <c r="N186" s="9"/>
      <c r="O186" s="140" t="str">
        <f t="shared" si="15"/>
        <v/>
      </c>
      <c r="P186" s="17"/>
      <c r="Q186" s="9"/>
      <c r="R186" s="140" t="str">
        <f t="shared" si="16"/>
        <v/>
      </c>
      <c r="S186" s="17"/>
      <c r="T186" s="52"/>
      <c r="U186" s="17"/>
      <c r="V186" s="53"/>
      <c r="W186" s="17"/>
      <c r="X186" s="144"/>
      <c r="Y186" s="145"/>
      <c r="Z186" s="146"/>
    </row>
    <row r="187" spans="1:26">
      <c r="A187" s="8">
        <v>182</v>
      </c>
      <c r="B187" s="10"/>
      <c r="C187" s="185"/>
      <c r="D187" s="10"/>
      <c r="E187" s="399"/>
      <c r="F187" s="10"/>
      <c r="G187" s="64"/>
      <c r="H187" s="64"/>
      <c r="I187" s="9"/>
      <c r="J187" s="76"/>
      <c r="K187" s="81"/>
      <c r="L187" s="140" t="str">
        <f t="shared" si="17"/>
        <v/>
      </c>
      <c r="M187" s="17"/>
      <c r="N187" s="9"/>
      <c r="O187" s="140" t="str">
        <f t="shared" si="15"/>
        <v/>
      </c>
      <c r="P187" s="17"/>
      <c r="Q187" s="9"/>
      <c r="R187" s="140" t="str">
        <f t="shared" si="16"/>
        <v/>
      </c>
      <c r="S187" s="17"/>
      <c r="T187" s="54"/>
      <c r="U187" s="17"/>
      <c r="V187" s="55"/>
      <c r="W187" s="17"/>
      <c r="X187" s="147"/>
      <c r="Y187" s="148"/>
      <c r="Z187" s="149"/>
    </row>
    <row r="188" spans="1:26">
      <c r="A188" s="8">
        <v>183</v>
      </c>
      <c r="B188" s="10"/>
      <c r="C188" s="185"/>
      <c r="D188" s="10"/>
      <c r="E188" s="399"/>
      <c r="F188" s="10"/>
      <c r="G188" s="64"/>
      <c r="H188" s="64"/>
      <c r="I188" s="9"/>
      <c r="J188" s="76"/>
      <c r="K188" s="81"/>
      <c r="L188" s="140" t="str">
        <f t="shared" si="17"/>
        <v/>
      </c>
      <c r="M188" s="17"/>
      <c r="N188" s="9"/>
      <c r="O188" s="140" t="str">
        <f t="shared" si="15"/>
        <v/>
      </c>
      <c r="P188" s="17"/>
      <c r="Q188" s="9"/>
      <c r="R188" s="140" t="str">
        <f t="shared" si="16"/>
        <v/>
      </c>
      <c r="S188" s="17"/>
      <c r="T188" s="54"/>
      <c r="U188" s="17"/>
      <c r="V188" s="55"/>
      <c r="W188" s="17"/>
      <c r="X188" s="147"/>
      <c r="Y188" s="148"/>
      <c r="Z188" s="149"/>
    </row>
    <row r="189" spans="1:26">
      <c r="A189" s="8">
        <v>184</v>
      </c>
      <c r="B189" s="10"/>
      <c r="C189" s="185"/>
      <c r="D189" s="10"/>
      <c r="E189" s="399"/>
      <c r="F189" s="10"/>
      <c r="G189" s="64"/>
      <c r="H189" s="64"/>
      <c r="I189" s="9"/>
      <c r="J189" s="76"/>
      <c r="K189" s="81"/>
      <c r="L189" s="140" t="str">
        <f t="shared" si="17"/>
        <v/>
      </c>
      <c r="M189" s="17"/>
      <c r="N189" s="9"/>
      <c r="O189" s="140" t="str">
        <f t="shared" si="15"/>
        <v/>
      </c>
      <c r="P189" s="17"/>
      <c r="Q189" s="9"/>
      <c r="R189" s="140" t="str">
        <f t="shared" si="16"/>
        <v/>
      </c>
      <c r="S189" s="17"/>
      <c r="T189" s="54"/>
      <c r="U189" s="17"/>
      <c r="V189" s="55"/>
      <c r="W189" s="17"/>
      <c r="X189" s="147"/>
      <c r="Y189" s="148"/>
      <c r="Z189" s="149"/>
    </row>
    <row r="190" spans="1:26">
      <c r="A190" s="11">
        <v>185</v>
      </c>
      <c r="B190" s="12"/>
      <c r="C190" s="193"/>
      <c r="D190" s="12"/>
      <c r="E190" s="400"/>
      <c r="F190" s="12"/>
      <c r="G190" s="18"/>
      <c r="H190" s="18"/>
      <c r="I190" s="25"/>
      <c r="J190" s="75"/>
      <c r="K190" s="82"/>
      <c r="L190" s="141" t="str">
        <f t="shared" si="17"/>
        <v/>
      </c>
      <c r="M190" s="18"/>
      <c r="N190" s="21"/>
      <c r="O190" s="141" t="str">
        <f t="shared" si="15"/>
        <v/>
      </c>
      <c r="P190" s="18"/>
      <c r="Q190" s="21"/>
      <c r="R190" s="141" t="str">
        <f t="shared" si="16"/>
        <v/>
      </c>
      <c r="S190" s="32"/>
      <c r="T190" s="56"/>
      <c r="U190" s="32"/>
      <c r="V190" s="57"/>
      <c r="W190" s="32"/>
      <c r="X190" s="150"/>
      <c r="Y190" s="151"/>
      <c r="Z190" s="152"/>
    </row>
    <row r="191" spans="1:26">
      <c r="A191" s="8">
        <v>186</v>
      </c>
      <c r="B191" s="10"/>
      <c r="C191" s="185"/>
      <c r="D191" s="10"/>
      <c r="E191" s="399"/>
      <c r="F191" s="10"/>
      <c r="G191" s="64"/>
      <c r="H191" s="64"/>
      <c r="I191" s="26"/>
      <c r="J191" s="85"/>
      <c r="K191" s="89"/>
      <c r="L191" s="140" t="str">
        <f t="shared" si="17"/>
        <v/>
      </c>
      <c r="M191" s="17"/>
      <c r="N191" s="22"/>
      <c r="O191" s="140" t="str">
        <f t="shared" si="15"/>
        <v/>
      </c>
      <c r="P191" s="17"/>
      <c r="Q191" s="22"/>
      <c r="R191" s="140" t="str">
        <f t="shared" si="16"/>
        <v/>
      </c>
      <c r="S191" s="17"/>
      <c r="T191" s="58"/>
      <c r="U191" s="17"/>
      <c r="V191" s="59"/>
      <c r="W191" s="17"/>
      <c r="X191" s="153"/>
      <c r="Y191" s="154"/>
      <c r="Z191" s="155"/>
    </row>
    <row r="192" spans="1:26">
      <c r="A192" s="8">
        <v>187</v>
      </c>
      <c r="B192" s="10"/>
      <c r="C192" s="185"/>
      <c r="D192" s="10"/>
      <c r="E192" s="399"/>
      <c r="F192" s="10"/>
      <c r="G192" s="64"/>
      <c r="H192" s="64"/>
      <c r="I192" s="9"/>
      <c r="J192" s="76"/>
      <c r="K192" s="81"/>
      <c r="L192" s="140" t="str">
        <f t="shared" si="17"/>
        <v/>
      </c>
      <c r="M192" s="17"/>
      <c r="N192" s="9"/>
      <c r="O192" s="140" t="str">
        <f t="shared" si="15"/>
        <v/>
      </c>
      <c r="P192" s="17"/>
      <c r="Q192" s="9"/>
      <c r="R192" s="140" t="str">
        <f t="shared" si="16"/>
        <v/>
      </c>
      <c r="S192" s="17"/>
      <c r="T192" s="54"/>
      <c r="U192" s="17"/>
      <c r="V192" s="55"/>
      <c r="W192" s="17"/>
      <c r="X192" s="147"/>
      <c r="Y192" s="148"/>
      <c r="Z192" s="149"/>
    </row>
    <row r="193" spans="1:26">
      <c r="A193" s="8">
        <v>188</v>
      </c>
      <c r="B193" s="10"/>
      <c r="C193" s="185"/>
      <c r="D193" s="10"/>
      <c r="E193" s="399"/>
      <c r="F193" s="10"/>
      <c r="G193" s="64"/>
      <c r="H193" s="64"/>
      <c r="I193" s="9"/>
      <c r="J193" s="76"/>
      <c r="K193" s="81"/>
      <c r="L193" s="140" t="str">
        <f t="shared" si="17"/>
        <v/>
      </c>
      <c r="M193" s="17"/>
      <c r="N193" s="9"/>
      <c r="O193" s="140" t="str">
        <f t="shared" si="15"/>
        <v/>
      </c>
      <c r="P193" s="17"/>
      <c r="Q193" s="9"/>
      <c r="R193" s="140" t="str">
        <f t="shared" si="16"/>
        <v/>
      </c>
      <c r="S193" s="17"/>
      <c r="T193" s="54"/>
      <c r="U193" s="17"/>
      <c r="V193" s="55"/>
      <c r="W193" s="17"/>
      <c r="X193" s="147"/>
      <c r="Y193" s="148"/>
      <c r="Z193" s="149"/>
    </row>
    <row r="194" spans="1:26">
      <c r="A194" s="8">
        <v>189</v>
      </c>
      <c r="B194" s="10"/>
      <c r="C194" s="185"/>
      <c r="D194" s="10"/>
      <c r="E194" s="399"/>
      <c r="F194" s="10"/>
      <c r="G194" s="64"/>
      <c r="H194" s="64"/>
      <c r="I194" s="9"/>
      <c r="J194" s="76"/>
      <c r="K194" s="81"/>
      <c r="L194" s="140" t="str">
        <f t="shared" si="17"/>
        <v/>
      </c>
      <c r="M194" s="17"/>
      <c r="N194" s="9"/>
      <c r="O194" s="140" t="str">
        <f t="shared" si="15"/>
        <v/>
      </c>
      <c r="P194" s="17"/>
      <c r="Q194" s="9"/>
      <c r="R194" s="140" t="str">
        <f t="shared" si="16"/>
        <v/>
      </c>
      <c r="S194" s="17"/>
      <c r="T194" s="54"/>
      <c r="U194" s="17"/>
      <c r="V194" s="55"/>
      <c r="W194" s="17"/>
      <c r="X194" s="147"/>
      <c r="Y194" s="148"/>
      <c r="Z194" s="149"/>
    </row>
    <row r="195" spans="1:26" ht="18" thickBot="1">
      <c r="A195" s="4">
        <v>190</v>
      </c>
      <c r="B195" s="5"/>
      <c r="C195" s="194"/>
      <c r="D195" s="5"/>
      <c r="E195" s="401"/>
      <c r="F195" s="5"/>
      <c r="G195" s="143"/>
      <c r="H195" s="143"/>
      <c r="I195" s="13"/>
      <c r="J195" s="86"/>
      <c r="K195" s="3"/>
      <c r="L195" s="142" t="str">
        <f t="shared" si="17"/>
        <v/>
      </c>
      <c r="M195" s="19"/>
      <c r="N195" s="13"/>
      <c r="O195" s="142" t="str">
        <f t="shared" si="15"/>
        <v/>
      </c>
      <c r="P195" s="19"/>
      <c r="Q195" s="13"/>
      <c r="R195" s="142" t="str">
        <f t="shared" si="16"/>
        <v/>
      </c>
      <c r="S195" s="19"/>
      <c r="T195" s="60"/>
      <c r="U195" s="19"/>
      <c r="V195" s="61"/>
      <c r="W195" s="19"/>
      <c r="X195" s="156"/>
      <c r="Y195" s="157"/>
      <c r="Z195" s="158"/>
    </row>
    <row r="196" spans="1:26">
      <c r="A196" s="8">
        <v>191</v>
      </c>
      <c r="B196" s="9"/>
      <c r="C196" s="185"/>
      <c r="D196" s="9"/>
      <c r="E196" s="399"/>
      <c r="F196" s="9"/>
      <c r="G196" s="17"/>
      <c r="H196" s="17"/>
      <c r="I196" s="9"/>
      <c r="J196" s="76"/>
      <c r="K196" s="81"/>
      <c r="L196" s="140" t="str">
        <f t="shared" si="17"/>
        <v/>
      </c>
      <c r="M196" s="17"/>
      <c r="N196" s="9"/>
      <c r="O196" s="140" t="str">
        <f t="shared" si="15"/>
        <v/>
      </c>
      <c r="P196" s="17"/>
      <c r="Q196" s="9"/>
      <c r="R196" s="140" t="str">
        <f t="shared" si="16"/>
        <v/>
      </c>
      <c r="S196" s="17"/>
      <c r="T196" s="52"/>
      <c r="U196" s="17"/>
      <c r="V196" s="53"/>
      <c r="W196" s="17"/>
      <c r="X196" s="144"/>
      <c r="Y196" s="145"/>
      <c r="Z196" s="146"/>
    </row>
    <row r="197" spans="1:26">
      <c r="A197" s="8">
        <v>192</v>
      </c>
      <c r="B197" s="9"/>
      <c r="C197" s="185"/>
      <c r="D197" s="9"/>
      <c r="E197" s="399"/>
      <c r="F197" s="9"/>
      <c r="G197" s="17"/>
      <c r="H197" s="17"/>
      <c r="I197" s="9"/>
      <c r="J197" s="76"/>
      <c r="K197" s="81"/>
      <c r="L197" s="140" t="str">
        <f t="shared" si="17"/>
        <v/>
      </c>
      <c r="M197" s="17"/>
      <c r="N197" s="9"/>
      <c r="O197" s="140" t="str">
        <f t="shared" si="15"/>
        <v/>
      </c>
      <c r="P197" s="17"/>
      <c r="Q197" s="9"/>
      <c r="R197" s="140" t="str">
        <f t="shared" si="16"/>
        <v/>
      </c>
      <c r="S197" s="17"/>
      <c r="T197" s="54"/>
      <c r="U197" s="17"/>
      <c r="V197" s="55"/>
      <c r="W197" s="17"/>
      <c r="X197" s="147"/>
      <c r="Y197" s="148"/>
      <c r="Z197" s="149"/>
    </row>
    <row r="198" spans="1:26">
      <c r="A198" s="8">
        <v>193</v>
      </c>
      <c r="B198" s="9"/>
      <c r="C198" s="185"/>
      <c r="D198" s="9"/>
      <c r="E198" s="399"/>
      <c r="F198" s="9"/>
      <c r="G198" s="17"/>
      <c r="H198" s="17"/>
      <c r="I198" s="9"/>
      <c r="J198" s="76"/>
      <c r="K198" s="81"/>
      <c r="L198" s="140" t="str">
        <f t="shared" si="17"/>
        <v/>
      </c>
      <c r="M198" s="17"/>
      <c r="N198" s="9"/>
      <c r="O198" s="140" t="str">
        <f t="shared" ref="O198:O205" si="18">IF(N198="","",VLOOKUP(N198,男子種目,2))</f>
        <v/>
      </c>
      <c r="P198" s="17"/>
      <c r="Q198" s="9"/>
      <c r="R198" s="140" t="str">
        <f t="shared" ref="R198:R205" si="19">IF(Q198="","",VLOOKUP(Q198,男子種目,2))</f>
        <v/>
      </c>
      <c r="S198" s="33"/>
      <c r="T198" s="54"/>
      <c r="U198" s="33"/>
      <c r="V198" s="55"/>
      <c r="W198" s="33"/>
      <c r="X198" s="147"/>
      <c r="Y198" s="148"/>
      <c r="Z198" s="149"/>
    </row>
    <row r="199" spans="1:26">
      <c r="A199" s="8">
        <v>194</v>
      </c>
      <c r="B199" s="9"/>
      <c r="C199" s="185"/>
      <c r="D199" s="9"/>
      <c r="E199" s="399"/>
      <c r="F199" s="9"/>
      <c r="G199" s="17"/>
      <c r="H199" s="17"/>
      <c r="I199" s="9"/>
      <c r="J199" s="76"/>
      <c r="K199" s="81"/>
      <c r="L199" s="140" t="str">
        <f t="shared" si="17"/>
        <v/>
      </c>
      <c r="M199" s="17"/>
      <c r="N199" s="9"/>
      <c r="O199" s="140" t="str">
        <f t="shared" si="18"/>
        <v/>
      </c>
      <c r="P199" s="17"/>
      <c r="Q199" s="9"/>
      <c r="R199" s="140" t="str">
        <f t="shared" si="19"/>
        <v/>
      </c>
      <c r="S199" s="17"/>
      <c r="T199" s="54"/>
      <c r="U199" s="17"/>
      <c r="V199" s="55"/>
      <c r="W199" s="17"/>
      <c r="X199" s="147"/>
      <c r="Y199" s="148"/>
      <c r="Z199" s="149"/>
    </row>
    <row r="200" spans="1:26">
      <c r="A200" s="11">
        <v>195</v>
      </c>
      <c r="B200" s="12"/>
      <c r="C200" s="193"/>
      <c r="D200" s="12"/>
      <c r="E200" s="400"/>
      <c r="F200" s="12"/>
      <c r="G200" s="18"/>
      <c r="H200" s="18"/>
      <c r="I200" s="25"/>
      <c r="J200" s="75"/>
      <c r="K200" s="82"/>
      <c r="L200" s="141" t="str">
        <f t="shared" si="17"/>
        <v/>
      </c>
      <c r="M200" s="18"/>
      <c r="N200" s="21"/>
      <c r="O200" s="141" t="str">
        <f t="shared" si="18"/>
        <v/>
      </c>
      <c r="P200" s="18"/>
      <c r="Q200" s="21"/>
      <c r="R200" s="141" t="str">
        <f t="shared" si="19"/>
        <v/>
      </c>
      <c r="S200" s="18"/>
      <c r="T200" s="56"/>
      <c r="U200" s="18"/>
      <c r="V200" s="57"/>
      <c r="W200" s="18"/>
      <c r="X200" s="159"/>
      <c r="Y200" s="160"/>
      <c r="Z200" s="161"/>
    </row>
    <row r="201" spans="1:26">
      <c r="A201" s="8">
        <v>196</v>
      </c>
      <c r="B201" s="9"/>
      <c r="C201" s="185"/>
      <c r="D201" s="9"/>
      <c r="E201" s="399"/>
      <c r="F201" s="9"/>
      <c r="G201" s="17"/>
      <c r="H201" s="17"/>
      <c r="I201" s="26"/>
      <c r="J201" s="85"/>
      <c r="K201" s="89"/>
      <c r="L201" s="140" t="str">
        <f t="shared" ref="L201:L205" si="20">IF(K201="","",VLOOKUP(K201,男子種目,2))</f>
        <v/>
      </c>
      <c r="M201" s="17"/>
      <c r="N201" s="22"/>
      <c r="O201" s="140" t="str">
        <f t="shared" si="18"/>
        <v/>
      </c>
      <c r="P201" s="17"/>
      <c r="Q201" s="22"/>
      <c r="R201" s="140" t="str">
        <f t="shared" si="19"/>
        <v/>
      </c>
      <c r="S201" s="17"/>
      <c r="T201" s="54"/>
      <c r="U201" s="79"/>
      <c r="V201" s="55"/>
      <c r="W201" s="79"/>
      <c r="X201" s="153"/>
      <c r="Y201" s="154"/>
      <c r="Z201" s="155"/>
    </row>
    <row r="202" spans="1:26">
      <c r="A202" s="8">
        <v>197</v>
      </c>
      <c r="B202" s="9"/>
      <c r="C202" s="185"/>
      <c r="D202" s="9"/>
      <c r="E202" s="399"/>
      <c r="F202" s="9"/>
      <c r="G202" s="17"/>
      <c r="H202" s="17"/>
      <c r="I202" s="9"/>
      <c r="J202" s="76"/>
      <c r="K202" s="81"/>
      <c r="L202" s="140" t="str">
        <f t="shared" si="20"/>
        <v/>
      </c>
      <c r="M202" s="17"/>
      <c r="N202" s="9"/>
      <c r="O202" s="140" t="str">
        <f t="shared" si="18"/>
        <v/>
      </c>
      <c r="P202" s="17"/>
      <c r="Q202" s="9"/>
      <c r="R202" s="140" t="str">
        <f t="shared" si="19"/>
        <v/>
      </c>
      <c r="S202" s="17"/>
      <c r="T202" s="54"/>
      <c r="U202" s="79"/>
      <c r="V202" s="55"/>
      <c r="W202" s="79"/>
      <c r="X202" s="147"/>
      <c r="Y202" s="148"/>
      <c r="Z202" s="149"/>
    </row>
    <row r="203" spans="1:26">
      <c r="A203" s="8">
        <v>198</v>
      </c>
      <c r="B203" s="9"/>
      <c r="C203" s="185"/>
      <c r="D203" s="9"/>
      <c r="E203" s="399"/>
      <c r="F203" s="9"/>
      <c r="G203" s="17"/>
      <c r="H203" s="17"/>
      <c r="I203" s="9"/>
      <c r="J203" s="76"/>
      <c r="K203" s="81"/>
      <c r="L203" s="140" t="str">
        <f t="shared" si="20"/>
        <v/>
      </c>
      <c r="M203" s="17"/>
      <c r="N203" s="9"/>
      <c r="O203" s="140" t="str">
        <f t="shared" si="18"/>
        <v/>
      </c>
      <c r="P203" s="17"/>
      <c r="Q203" s="9"/>
      <c r="R203" s="140" t="str">
        <f t="shared" si="19"/>
        <v/>
      </c>
      <c r="S203" s="17"/>
      <c r="T203" s="54"/>
      <c r="U203" s="79"/>
      <c r="V203" s="55"/>
      <c r="W203" s="79"/>
      <c r="X203" s="147"/>
      <c r="Y203" s="148"/>
      <c r="Z203" s="149"/>
    </row>
    <row r="204" spans="1:26">
      <c r="A204" s="8">
        <v>199</v>
      </c>
      <c r="B204" s="9"/>
      <c r="C204" s="185"/>
      <c r="D204" s="9"/>
      <c r="E204" s="399"/>
      <c r="F204" s="9"/>
      <c r="G204" s="17"/>
      <c r="H204" s="17"/>
      <c r="I204" s="9"/>
      <c r="J204" s="76"/>
      <c r="K204" s="81"/>
      <c r="L204" s="140" t="str">
        <f t="shared" si="20"/>
        <v/>
      </c>
      <c r="M204" s="17"/>
      <c r="N204" s="9"/>
      <c r="O204" s="140" t="str">
        <f t="shared" si="18"/>
        <v/>
      </c>
      <c r="P204" s="17"/>
      <c r="Q204" s="9"/>
      <c r="R204" s="140" t="str">
        <f t="shared" si="19"/>
        <v/>
      </c>
      <c r="S204" s="17"/>
      <c r="T204" s="54"/>
      <c r="U204" s="79"/>
      <c r="V204" s="55"/>
      <c r="W204" s="79"/>
      <c r="X204" s="147"/>
      <c r="Y204" s="148"/>
      <c r="Z204" s="149"/>
    </row>
    <row r="205" spans="1:26" ht="18" thickBot="1">
      <c r="A205" s="4">
        <v>200</v>
      </c>
      <c r="B205" s="13"/>
      <c r="C205" s="194"/>
      <c r="D205" s="13"/>
      <c r="E205" s="401"/>
      <c r="F205" s="13"/>
      <c r="G205" s="19"/>
      <c r="H205" s="19"/>
      <c r="I205" s="13"/>
      <c r="J205" s="87"/>
      <c r="K205" s="90"/>
      <c r="L205" s="142" t="str">
        <f t="shared" si="20"/>
        <v/>
      </c>
      <c r="M205" s="19"/>
      <c r="N205" s="23"/>
      <c r="O205" s="142" t="str">
        <f t="shared" si="18"/>
        <v/>
      </c>
      <c r="P205" s="19"/>
      <c r="Q205" s="23"/>
      <c r="R205" s="142" t="str">
        <f t="shared" si="19"/>
        <v/>
      </c>
      <c r="S205" s="19"/>
      <c r="T205" s="60"/>
      <c r="U205" s="80"/>
      <c r="V205" s="61"/>
      <c r="W205" s="80"/>
      <c r="X205" s="156"/>
      <c r="Y205" s="157"/>
      <c r="Z205" s="158"/>
    </row>
    <row r="206" spans="1:26">
      <c r="A206" s="6"/>
      <c r="B206" t="s">
        <v>8</v>
      </c>
      <c r="C206" s="35"/>
      <c r="I206" s="29"/>
      <c r="J206" s="30"/>
      <c r="K206" s="30"/>
      <c r="L206" s="30"/>
      <c r="M206" s="40"/>
      <c r="N206" s="31"/>
      <c r="O206" s="41"/>
      <c r="P206" s="31"/>
      <c r="Q206" s="31"/>
      <c r="R206" s="31"/>
    </row>
    <row r="207" spans="1:26" ht="18" thickBot="1">
      <c r="A207" s="45" t="s">
        <v>9</v>
      </c>
      <c r="B207" s="47">
        <f>COUNTIF($I$6:$I$205,1)</f>
        <v>2</v>
      </c>
      <c r="C207" s="46"/>
      <c r="D207" s="47"/>
      <c r="E207" s="47"/>
      <c r="F207" s="47"/>
      <c r="G207" s="47"/>
      <c r="H207" s="47"/>
      <c r="I207" s="6"/>
      <c r="M207" s="27"/>
      <c r="O207" s="39"/>
      <c r="Q207" s="51"/>
      <c r="V207" s="27"/>
      <c r="W207" s="27"/>
    </row>
    <row r="208" spans="1:26">
      <c r="A208" s="14"/>
      <c r="C208" s="35"/>
      <c r="K208" s="15"/>
      <c r="L208" s="15"/>
      <c r="N208" s="20"/>
      <c r="V208"/>
      <c r="W208"/>
    </row>
    <row r="209" spans="1:23">
      <c r="A209" s="1"/>
      <c r="B209" s="15"/>
      <c r="C209" s="35"/>
      <c r="K209" s="15"/>
      <c r="L209" s="15"/>
      <c r="N209" s="27"/>
      <c r="O209" s="28"/>
      <c r="V209"/>
      <c r="W209"/>
    </row>
    <row r="210" spans="1:23">
      <c r="A210" s="14"/>
      <c r="C210" s="35"/>
      <c r="K210" s="15"/>
      <c r="L210" s="15"/>
      <c r="N210" s="20"/>
      <c r="O210" s="28"/>
      <c r="V210"/>
      <c r="W210"/>
    </row>
  </sheetData>
  <mergeCells count="32">
    <mergeCell ref="Y4:Y5"/>
    <mergeCell ref="Z4:Z5"/>
    <mergeCell ref="X4:X5"/>
    <mergeCell ref="T4:W4"/>
    <mergeCell ref="T5:U5"/>
    <mergeCell ref="V5:W5"/>
    <mergeCell ref="K4:S4"/>
    <mergeCell ref="S1:X1"/>
    <mergeCell ref="I2:J2"/>
    <mergeCell ref="K2:L2"/>
    <mergeCell ref="M2:O2"/>
    <mergeCell ref="P2:R2"/>
    <mergeCell ref="S2:X2"/>
    <mergeCell ref="B1:D2"/>
    <mergeCell ref="I1:J1"/>
    <mergeCell ref="K1:L1"/>
    <mergeCell ref="M1:O1"/>
    <mergeCell ref="P1:R1"/>
    <mergeCell ref="E1:F1"/>
    <mergeCell ref="E2:F2"/>
    <mergeCell ref="A4:A5"/>
    <mergeCell ref="B4:B5"/>
    <mergeCell ref="C4:C5"/>
    <mergeCell ref="D4:D5"/>
    <mergeCell ref="F4:F5"/>
    <mergeCell ref="E4:E5"/>
    <mergeCell ref="H4:H5"/>
    <mergeCell ref="I4:I5"/>
    <mergeCell ref="J4:J5"/>
    <mergeCell ref="G1:H1"/>
    <mergeCell ref="G2:H2"/>
    <mergeCell ref="G4:G5"/>
  </mergeCells>
  <phoneticPr fontId="5"/>
  <dataValidations xWindow="1716" yWindow="541" count="7">
    <dataValidation imeMode="halfAlpha" allowBlank="1" sqref="C6:C205" xr:uid="{00000000-0002-0000-0000-000000000000}"/>
    <dataValidation imeMode="off" allowBlank="1" sqref="C206 C208:C210" xr:uid="{00000000-0002-0000-0000-000001000000}"/>
    <dataValidation type="textLength" imeMode="on" allowBlank="1" showInputMessage="1" showErrorMessage="1" error="氏名は6文字以内でお願い致します" prompt="漢字以外は半角です" sqref="B6:B205" xr:uid="{00000000-0002-0000-0000-000002000000}">
      <formula1>2</formula1>
      <formula2>15</formula2>
    </dataValidation>
    <dataValidation imeMode="halfKatakana" allowBlank="1" showInputMessage="1" showErrorMessage="1" sqref="Y6:Y205 H6:H205 D6:D205" xr:uid="{00000000-0002-0000-0000-000003000000}"/>
    <dataValidation imeMode="halfAlpha" allowBlank="1" showInputMessage="1" showErrorMessage="1" sqref="S6:S205 I6:K205 M6:N205 P6:Q205 W6:W200 U7:U200 F6:G205" xr:uid="{00000000-0002-0000-0000-000004000000}"/>
    <dataValidation type="list" imeMode="fullAlpha" allowBlank="1" showInputMessage="1" showErrorMessage="1" sqref="W201:W205 U201:U205 V6:V205 T6:T205" xr:uid="{00000000-0002-0000-0000-000005000000}">
      <formula1>"○"</formula1>
    </dataValidation>
    <dataValidation imeMode="off" allowBlank="1" showInputMessage="1" showErrorMessage="1" sqref="E6:E205" xr:uid="{F1F9EB6D-4356-4339-A302-32B165478781}"/>
  </dataValidations>
  <pageMargins left="0.39370078740157483" right="0.19685039370078741" top="0.27559055118110237" bottom="0.23622047244094491" header="0.19685039370078741" footer="0.19685039370078741"/>
  <pageSetup paperSize="9" scale="47" orientation="landscape" r:id="rId1"/>
  <headerFooter alignWithMargins="0"/>
  <rowBreaks count="2" manualBreakCount="2">
    <brk id="75" max="22" man="1"/>
    <brk id="155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B0F0"/>
  </sheetPr>
  <dimension ref="A1:Z210"/>
  <sheetViews>
    <sheetView showGridLines="0" view="pageBreakPreview" zoomScale="50" zoomScaleNormal="75" zoomScaleSheetLayoutView="50" workbookViewId="0">
      <selection activeCell="D7" sqref="D7"/>
    </sheetView>
  </sheetViews>
  <sheetFormatPr defaultColWidth="17.69921875" defaultRowHeight="17.25"/>
  <cols>
    <col min="1" max="1" width="4.3984375" bestFit="1" customWidth="1"/>
    <col min="2" max="2" width="12.69921875" customWidth="1"/>
    <col min="3" max="3" width="3.5" customWidth="1"/>
    <col min="4" max="4" width="14.69921875" customWidth="1"/>
    <col min="5" max="5" width="12.69921875" customWidth="1"/>
    <col min="6" max="8" width="5.3984375" bestFit="1" customWidth="1"/>
    <col min="9" max="9" width="3.69921875" bestFit="1" customWidth="1"/>
    <col min="10" max="10" width="8" bestFit="1" customWidth="1"/>
    <col min="11" max="11" width="5.3984375" customWidth="1"/>
    <col min="12" max="12" width="18" bestFit="1" customWidth="1"/>
    <col min="13" max="13" width="7.69921875" style="15" customWidth="1"/>
    <col min="14" max="14" width="5.3984375" style="15" bestFit="1" customWidth="1"/>
    <col min="15" max="15" width="18" style="15" customWidth="1"/>
    <col min="16" max="16" width="7.69921875" style="15" customWidth="1"/>
    <col min="17" max="17" width="5.3984375" style="15" bestFit="1" customWidth="1"/>
    <col min="18" max="18" width="18" style="15" customWidth="1"/>
    <col min="19" max="19" width="7.69921875" style="15" customWidth="1"/>
    <col min="20" max="20" width="3" style="15" bestFit="1" customWidth="1"/>
    <col min="21" max="21" width="6.69921875" style="15" customWidth="1"/>
    <col min="22" max="22" width="3.5" style="15" customWidth="1"/>
    <col min="23" max="23" width="8.59765625" style="15" customWidth="1"/>
    <col min="24" max="26" width="17.69921875" customWidth="1"/>
  </cols>
  <sheetData>
    <row r="1" spans="1:26">
      <c r="A1" s="1"/>
      <c r="B1" s="433" t="s">
        <v>26</v>
      </c>
      <c r="C1" s="434"/>
      <c r="D1" s="435"/>
      <c r="E1" s="427" t="s">
        <v>27</v>
      </c>
      <c r="F1" s="428"/>
      <c r="G1" s="427" t="s">
        <v>22</v>
      </c>
      <c r="H1" s="428"/>
      <c r="I1" s="427" t="s">
        <v>23</v>
      </c>
      <c r="J1" s="428"/>
      <c r="K1" s="427" t="s">
        <v>24</v>
      </c>
      <c r="L1" s="428"/>
      <c r="M1" s="439" t="s">
        <v>31</v>
      </c>
      <c r="N1" s="440"/>
      <c r="O1" s="428"/>
      <c r="P1" s="439" t="s">
        <v>25</v>
      </c>
      <c r="Q1" s="440"/>
      <c r="R1" s="428"/>
      <c r="S1" s="439" t="s">
        <v>29</v>
      </c>
      <c r="T1" s="440"/>
      <c r="U1" s="440"/>
      <c r="V1" s="440"/>
      <c r="W1" s="440"/>
      <c r="X1" s="428"/>
    </row>
    <row r="2" spans="1:26">
      <c r="A2" s="1"/>
      <c r="B2" s="436"/>
      <c r="C2" s="437"/>
      <c r="D2" s="438"/>
      <c r="E2" s="436" t="s">
        <v>28</v>
      </c>
      <c r="F2" s="438"/>
      <c r="G2" s="436"/>
      <c r="H2" s="438"/>
      <c r="I2" s="436" t="str">
        <f>IF(G2="","",VLOOKUP(G2,gakkou,2,))</f>
        <v/>
      </c>
      <c r="J2" s="438"/>
      <c r="K2" s="436"/>
      <c r="L2" s="438"/>
      <c r="M2" s="457"/>
      <c r="N2" s="437"/>
      <c r="O2" s="438"/>
      <c r="P2" s="457"/>
      <c r="Q2" s="437"/>
      <c r="R2" s="438"/>
      <c r="S2" s="457"/>
      <c r="T2" s="437"/>
      <c r="U2" s="437"/>
      <c r="V2" s="437"/>
      <c r="W2" s="437"/>
      <c r="X2" s="438"/>
    </row>
    <row r="3" spans="1:26" ht="18" thickBot="1">
      <c r="A3" s="2"/>
      <c r="B3" s="2"/>
      <c r="C3" s="3"/>
      <c r="D3" s="2"/>
      <c r="E3" s="2"/>
      <c r="F3" s="2"/>
      <c r="G3" s="37"/>
      <c r="H3" s="38"/>
      <c r="I3" s="2"/>
      <c r="J3" s="2"/>
      <c r="K3" s="2"/>
      <c r="L3" s="2"/>
      <c r="M3" s="37"/>
      <c r="N3" s="36"/>
      <c r="O3" s="36"/>
      <c r="P3" s="36"/>
      <c r="Q3" s="16"/>
      <c r="R3" s="16"/>
      <c r="S3" s="27"/>
      <c r="V3" s="27"/>
      <c r="W3" s="27"/>
    </row>
    <row r="4" spans="1:26">
      <c r="A4" s="448"/>
      <c r="B4" s="421" t="s">
        <v>0</v>
      </c>
      <c r="C4" s="423" t="s">
        <v>132</v>
      </c>
      <c r="D4" s="421" t="s">
        <v>1</v>
      </c>
      <c r="E4" s="421" t="s">
        <v>141</v>
      </c>
      <c r="F4" s="421" t="s">
        <v>11</v>
      </c>
      <c r="G4" s="421" t="s">
        <v>117</v>
      </c>
      <c r="H4" s="421" t="s">
        <v>118</v>
      </c>
      <c r="I4" s="423" t="s">
        <v>120</v>
      </c>
      <c r="J4" s="458" t="s">
        <v>121</v>
      </c>
      <c r="K4" s="441" t="s">
        <v>134</v>
      </c>
      <c r="L4" s="442"/>
      <c r="M4" s="442"/>
      <c r="N4" s="442"/>
      <c r="O4" s="442"/>
      <c r="P4" s="442"/>
      <c r="Q4" s="442"/>
      <c r="R4" s="442"/>
      <c r="S4" s="443"/>
      <c r="T4" s="450" t="s">
        <v>7</v>
      </c>
      <c r="U4" s="451"/>
      <c r="V4" s="451"/>
      <c r="W4" s="452"/>
      <c r="X4" s="448" t="s">
        <v>112</v>
      </c>
      <c r="Y4" s="431" t="s">
        <v>131</v>
      </c>
      <c r="Z4" s="446" t="s">
        <v>113</v>
      </c>
    </row>
    <row r="5" spans="1:26" ht="18" thickBot="1">
      <c r="A5" s="449"/>
      <c r="B5" s="422"/>
      <c r="C5" s="424"/>
      <c r="D5" s="422"/>
      <c r="E5" s="422"/>
      <c r="F5" s="422"/>
      <c r="G5" s="422"/>
      <c r="H5" s="422"/>
      <c r="I5" s="424"/>
      <c r="J5" s="459"/>
      <c r="K5" s="165" t="s">
        <v>5</v>
      </c>
      <c r="L5" s="166" t="s">
        <v>2</v>
      </c>
      <c r="M5" s="166" t="s">
        <v>6</v>
      </c>
      <c r="N5" s="165" t="s">
        <v>5</v>
      </c>
      <c r="O5" s="166" t="s">
        <v>3</v>
      </c>
      <c r="P5" s="166" t="s">
        <v>6</v>
      </c>
      <c r="Q5" s="165" t="s">
        <v>5</v>
      </c>
      <c r="R5" s="166" t="s">
        <v>34</v>
      </c>
      <c r="S5" s="166" t="s">
        <v>6</v>
      </c>
      <c r="T5" s="169" t="s">
        <v>12</v>
      </c>
      <c r="U5" s="170" t="s">
        <v>40</v>
      </c>
      <c r="V5" s="169" t="s">
        <v>13</v>
      </c>
      <c r="W5" s="170" t="s">
        <v>40</v>
      </c>
      <c r="X5" s="449"/>
      <c r="Y5" s="422"/>
      <c r="Z5" s="447"/>
    </row>
    <row r="6" spans="1:26">
      <c r="A6" s="48">
        <v>1</v>
      </c>
      <c r="B6" s="294"/>
      <c r="C6" s="295"/>
      <c r="D6" s="294"/>
      <c r="E6" s="402"/>
      <c r="F6" s="183"/>
      <c r="G6" s="171"/>
      <c r="H6" s="171"/>
      <c r="I6" s="183">
        <v>1</v>
      </c>
      <c r="J6" s="229"/>
      <c r="K6" s="314"/>
      <c r="L6" s="315" t="str">
        <f t="shared" ref="L6:L37" si="0">IF(K6="","",VLOOKUP(K6,男子種目,2))</f>
        <v/>
      </c>
      <c r="M6" s="354"/>
      <c r="N6" s="314"/>
      <c r="O6" s="315" t="str">
        <f t="shared" ref="O6:O37" si="1">IF(N6="","",VLOOKUP(N6,男子種目,2))</f>
        <v/>
      </c>
      <c r="P6" s="354"/>
      <c r="Q6" s="314"/>
      <c r="R6" s="315" t="str">
        <f t="shared" ref="R6:R37" si="2">IF(Q6="","",VLOOKUP(Q6,男子種目,2))</f>
        <v/>
      </c>
      <c r="S6" s="367"/>
      <c r="T6" s="316"/>
      <c r="U6" s="391"/>
      <c r="V6" s="317"/>
      <c r="W6" s="391"/>
      <c r="X6" s="240"/>
      <c r="Y6" s="265"/>
      <c r="Z6" s="266"/>
    </row>
    <row r="7" spans="1:26">
      <c r="A7" s="49">
        <v>2</v>
      </c>
      <c r="B7" s="296"/>
      <c r="C7" s="297"/>
      <c r="D7" s="296"/>
      <c r="E7" s="403"/>
      <c r="F7" s="196"/>
      <c r="G7" s="172"/>
      <c r="H7" s="172"/>
      <c r="I7" s="184">
        <v>1</v>
      </c>
      <c r="J7" s="237"/>
      <c r="K7" s="318"/>
      <c r="L7" s="319" t="str">
        <f t="shared" si="0"/>
        <v/>
      </c>
      <c r="M7" s="355"/>
      <c r="N7" s="318"/>
      <c r="O7" s="319" t="str">
        <f t="shared" si="1"/>
        <v/>
      </c>
      <c r="P7" s="355"/>
      <c r="Q7" s="318"/>
      <c r="R7" s="319" t="str">
        <f t="shared" si="2"/>
        <v/>
      </c>
      <c r="S7" s="368"/>
      <c r="T7" s="320"/>
      <c r="U7" s="382"/>
      <c r="V7" s="320"/>
      <c r="W7" s="382"/>
      <c r="X7" s="250"/>
      <c r="Y7" s="216"/>
      <c r="Z7" s="244"/>
    </row>
    <row r="8" spans="1:26">
      <c r="A8" s="8">
        <v>3</v>
      </c>
      <c r="B8" s="205"/>
      <c r="C8" s="298"/>
      <c r="D8" s="205"/>
      <c r="E8" s="404"/>
      <c r="F8" s="195"/>
      <c r="G8" s="64"/>
      <c r="H8" s="64"/>
      <c r="I8" s="185">
        <v>1</v>
      </c>
      <c r="J8" s="235"/>
      <c r="K8" s="321"/>
      <c r="L8" s="140" t="str">
        <f t="shared" si="0"/>
        <v/>
      </c>
      <c r="M8" s="356"/>
      <c r="N8" s="321"/>
      <c r="O8" s="140" t="str">
        <f t="shared" si="1"/>
        <v/>
      </c>
      <c r="P8" s="356"/>
      <c r="Q8" s="321"/>
      <c r="R8" s="140" t="str">
        <f t="shared" si="2"/>
        <v/>
      </c>
      <c r="S8" s="369"/>
      <c r="T8" s="322"/>
      <c r="U8" s="380"/>
      <c r="V8" s="322"/>
      <c r="W8" s="380"/>
      <c r="X8" s="267"/>
      <c r="Y8" s="248"/>
      <c r="Z8" s="246"/>
    </row>
    <row r="9" spans="1:26">
      <c r="A9" s="8">
        <v>4</v>
      </c>
      <c r="B9" s="205"/>
      <c r="C9" s="298"/>
      <c r="D9" s="205"/>
      <c r="E9" s="404"/>
      <c r="F9" s="195"/>
      <c r="G9" s="64"/>
      <c r="H9" s="64"/>
      <c r="I9" s="185">
        <v>1</v>
      </c>
      <c r="J9" s="235"/>
      <c r="K9" s="321"/>
      <c r="L9" s="140" t="str">
        <f t="shared" si="0"/>
        <v/>
      </c>
      <c r="M9" s="356"/>
      <c r="N9" s="321"/>
      <c r="O9" s="140" t="str">
        <f t="shared" si="1"/>
        <v/>
      </c>
      <c r="P9" s="356"/>
      <c r="Q9" s="321"/>
      <c r="R9" s="140" t="str">
        <f t="shared" si="2"/>
        <v/>
      </c>
      <c r="S9" s="369"/>
      <c r="T9" s="323"/>
      <c r="U9" s="380"/>
      <c r="V9" s="320"/>
      <c r="W9" s="380"/>
      <c r="X9" s="250"/>
      <c r="Y9" s="216"/>
      <c r="Z9" s="249"/>
    </row>
    <row r="10" spans="1:26">
      <c r="A10" s="8">
        <v>5</v>
      </c>
      <c r="B10" s="205"/>
      <c r="C10" s="298"/>
      <c r="D10" s="205"/>
      <c r="E10" s="404"/>
      <c r="F10" s="195"/>
      <c r="G10" s="64"/>
      <c r="H10" s="64"/>
      <c r="I10" s="185">
        <v>1</v>
      </c>
      <c r="J10" s="235"/>
      <c r="K10" s="321"/>
      <c r="L10" s="140" t="str">
        <f t="shared" si="0"/>
        <v/>
      </c>
      <c r="M10" s="356"/>
      <c r="N10" s="321"/>
      <c r="O10" s="140" t="str">
        <f t="shared" si="1"/>
        <v/>
      </c>
      <c r="P10" s="356"/>
      <c r="Q10" s="321"/>
      <c r="R10" s="140" t="str">
        <f t="shared" si="2"/>
        <v/>
      </c>
      <c r="S10" s="369"/>
      <c r="T10" s="324"/>
      <c r="U10" s="380"/>
      <c r="V10" s="325"/>
      <c r="W10" s="380"/>
      <c r="X10" s="250"/>
      <c r="Y10" s="216"/>
      <c r="Z10" s="249"/>
    </row>
    <row r="11" spans="1:26">
      <c r="A11" s="8">
        <v>6</v>
      </c>
      <c r="B11" s="205"/>
      <c r="C11" s="298"/>
      <c r="D11" s="205"/>
      <c r="E11" s="404"/>
      <c r="F11" s="195"/>
      <c r="G11" s="64"/>
      <c r="H11" s="64"/>
      <c r="I11" s="185">
        <v>1</v>
      </c>
      <c r="J11" s="235"/>
      <c r="K11" s="250"/>
      <c r="L11" s="140" t="str">
        <f t="shared" si="0"/>
        <v/>
      </c>
      <c r="M11" s="356"/>
      <c r="N11" s="326"/>
      <c r="O11" s="140" t="str">
        <f t="shared" si="1"/>
        <v/>
      </c>
      <c r="P11" s="356"/>
      <c r="Q11" s="326"/>
      <c r="R11" s="140" t="str">
        <f t="shared" si="2"/>
        <v/>
      </c>
      <c r="S11" s="369"/>
      <c r="T11" s="324"/>
      <c r="U11" s="380"/>
      <c r="V11" s="325"/>
      <c r="W11" s="380"/>
      <c r="X11" s="250"/>
      <c r="Y11" s="216"/>
      <c r="Z11" s="249"/>
    </row>
    <row r="12" spans="1:26">
      <c r="A12" s="8">
        <v>7</v>
      </c>
      <c r="B12" s="205"/>
      <c r="C12" s="298"/>
      <c r="D12" s="205"/>
      <c r="E12" s="404"/>
      <c r="F12" s="195"/>
      <c r="G12" s="64"/>
      <c r="H12" s="64"/>
      <c r="I12" s="185">
        <v>1</v>
      </c>
      <c r="J12" s="235"/>
      <c r="K12" s="321"/>
      <c r="L12" s="140" t="str">
        <f t="shared" si="0"/>
        <v/>
      </c>
      <c r="M12" s="356"/>
      <c r="N12" s="321"/>
      <c r="O12" s="140" t="str">
        <f t="shared" si="1"/>
        <v/>
      </c>
      <c r="P12" s="356"/>
      <c r="Q12" s="321"/>
      <c r="R12" s="140" t="str">
        <f t="shared" si="2"/>
        <v/>
      </c>
      <c r="S12" s="369"/>
      <c r="T12" s="324"/>
      <c r="U12" s="380"/>
      <c r="V12" s="325"/>
      <c r="W12" s="380"/>
      <c r="X12" s="250"/>
      <c r="Y12" s="216"/>
      <c r="Z12" s="249"/>
    </row>
    <row r="13" spans="1:26">
      <c r="A13" s="8">
        <v>8</v>
      </c>
      <c r="B13" s="148"/>
      <c r="C13" s="299"/>
      <c r="D13" s="205"/>
      <c r="E13" s="404"/>
      <c r="F13" s="195"/>
      <c r="G13" s="69"/>
      <c r="H13" s="69"/>
      <c r="I13" s="186">
        <v>1</v>
      </c>
      <c r="J13" s="236"/>
      <c r="K13" s="321"/>
      <c r="L13" s="327" t="str">
        <f t="shared" si="0"/>
        <v/>
      </c>
      <c r="M13" s="357"/>
      <c r="N13" s="321"/>
      <c r="O13" s="328" t="str">
        <f t="shared" si="1"/>
        <v/>
      </c>
      <c r="P13" s="357"/>
      <c r="Q13" s="321"/>
      <c r="R13" s="327" t="str">
        <f t="shared" si="2"/>
        <v/>
      </c>
      <c r="S13" s="370"/>
      <c r="T13" s="329"/>
      <c r="U13" s="388"/>
      <c r="V13" s="330"/>
      <c r="W13" s="388"/>
      <c r="X13" s="250"/>
      <c r="Y13" s="248"/>
      <c r="Z13" s="249"/>
    </row>
    <row r="14" spans="1:26">
      <c r="A14" s="8">
        <v>9</v>
      </c>
      <c r="B14" s="205"/>
      <c r="C14" s="300"/>
      <c r="D14" s="205"/>
      <c r="E14" s="404"/>
      <c r="F14" s="195"/>
      <c r="G14" s="173"/>
      <c r="H14" s="173"/>
      <c r="I14" s="187">
        <v>1</v>
      </c>
      <c r="J14" s="237"/>
      <c r="K14" s="321"/>
      <c r="L14" s="328" t="str">
        <f t="shared" si="0"/>
        <v/>
      </c>
      <c r="M14" s="355"/>
      <c r="N14" s="321"/>
      <c r="O14" s="140" t="str">
        <f t="shared" si="1"/>
        <v/>
      </c>
      <c r="P14" s="355"/>
      <c r="Q14" s="321"/>
      <c r="R14" s="328" t="str">
        <f t="shared" si="2"/>
        <v/>
      </c>
      <c r="S14" s="368"/>
      <c r="T14" s="323"/>
      <c r="U14" s="382"/>
      <c r="V14" s="320"/>
      <c r="W14" s="382"/>
      <c r="X14" s="253"/>
      <c r="Y14" s="216"/>
      <c r="Z14" s="249"/>
    </row>
    <row r="15" spans="1:26">
      <c r="A15" s="72">
        <v>10</v>
      </c>
      <c r="B15" s="209"/>
      <c r="C15" s="301"/>
      <c r="D15" s="209"/>
      <c r="E15" s="405"/>
      <c r="F15" s="197"/>
      <c r="G15" s="174"/>
      <c r="H15" s="174"/>
      <c r="I15" s="188">
        <v>1</v>
      </c>
      <c r="J15" s="238"/>
      <c r="K15" s="331"/>
      <c r="L15" s="332" t="str">
        <f t="shared" si="0"/>
        <v/>
      </c>
      <c r="M15" s="358"/>
      <c r="N15" s="331"/>
      <c r="O15" s="332" t="str">
        <f t="shared" si="1"/>
        <v/>
      </c>
      <c r="P15" s="358"/>
      <c r="Q15" s="331"/>
      <c r="R15" s="332" t="str">
        <f t="shared" si="2"/>
        <v/>
      </c>
      <c r="S15" s="371"/>
      <c r="T15" s="333"/>
      <c r="U15" s="383"/>
      <c r="V15" s="334"/>
      <c r="W15" s="383"/>
      <c r="X15" s="260"/>
      <c r="Y15" s="219"/>
      <c r="Z15" s="261"/>
    </row>
    <row r="16" spans="1:26">
      <c r="A16" s="8">
        <v>11</v>
      </c>
      <c r="B16" s="205"/>
      <c r="C16" s="298"/>
      <c r="D16" s="205"/>
      <c r="E16" s="404"/>
      <c r="F16" s="195"/>
      <c r="G16" s="64"/>
      <c r="H16" s="64"/>
      <c r="I16" s="185">
        <v>1</v>
      </c>
      <c r="J16" s="235"/>
      <c r="K16" s="321"/>
      <c r="L16" s="140" t="str">
        <f t="shared" si="0"/>
        <v/>
      </c>
      <c r="M16" s="356"/>
      <c r="N16" s="321"/>
      <c r="O16" s="140" t="str">
        <f t="shared" si="1"/>
        <v/>
      </c>
      <c r="P16" s="356"/>
      <c r="Q16" s="321"/>
      <c r="R16" s="140" t="str">
        <f t="shared" si="2"/>
        <v/>
      </c>
      <c r="S16" s="369"/>
      <c r="T16" s="324"/>
      <c r="U16" s="380"/>
      <c r="V16" s="325"/>
      <c r="W16" s="380"/>
      <c r="X16" s="253"/>
      <c r="Y16" s="212"/>
      <c r="Z16" s="249"/>
    </row>
    <row r="17" spans="1:26">
      <c r="A17" s="8">
        <v>12</v>
      </c>
      <c r="B17" s="205"/>
      <c r="C17" s="298"/>
      <c r="D17" s="205"/>
      <c r="E17" s="404"/>
      <c r="F17" s="195"/>
      <c r="G17" s="64"/>
      <c r="H17" s="64"/>
      <c r="I17" s="185">
        <v>1</v>
      </c>
      <c r="J17" s="235"/>
      <c r="K17" s="321"/>
      <c r="L17" s="140" t="str">
        <f t="shared" si="0"/>
        <v/>
      </c>
      <c r="M17" s="356"/>
      <c r="N17" s="321"/>
      <c r="O17" s="140" t="str">
        <f t="shared" si="1"/>
        <v/>
      </c>
      <c r="P17" s="356"/>
      <c r="Q17" s="321"/>
      <c r="R17" s="140" t="str">
        <f t="shared" si="2"/>
        <v/>
      </c>
      <c r="S17" s="369"/>
      <c r="T17" s="324"/>
      <c r="U17" s="380"/>
      <c r="V17" s="325"/>
      <c r="W17" s="380"/>
      <c r="X17" s="250"/>
      <c r="Y17" s="216"/>
      <c r="Z17" s="249"/>
    </row>
    <row r="18" spans="1:26">
      <c r="A18" s="8">
        <v>13</v>
      </c>
      <c r="B18" s="208"/>
      <c r="C18" s="299"/>
      <c r="D18" s="211"/>
      <c r="E18" s="406"/>
      <c r="F18" s="198"/>
      <c r="G18" s="175"/>
      <c r="H18" s="173"/>
      <c r="I18" s="189">
        <v>1</v>
      </c>
      <c r="J18" s="237"/>
      <c r="K18" s="321"/>
      <c r="L18" s="328" t="str">
        <f t="shared" si="0"/>
        <v/>
      </c>
      <c r="M18" s="359"/>
      <c r="N18" s="321"/>
      <c r="O18" s="327" t="str">
        <f t="shared" si="1"/>
        <v/>
      </c>
      <c r="P18" s="355"/>
      <c r="Q18" s="321"/>
      <c r="R18" s="140" t="str">
        <f t="shared" si="2"/>
        <v/>
      </c>
      <c r="S18" s="368"/>
      <c r="T18" s="323"/>
      <c r="U18" s="382"/>
      <c r="V18" s="330"/>
      <c r="W18" s="382"/>
      <c r="X18" s="267"/>
      <c r="Y18" s="216"/>
      <c r="Z18" s="249"/>
    </row>
    <row r="19" spans="1:26">
      <c r="A19" s="8">
        <v>14</v>
      </c>
      <c r="B19" s="213"/>
      <c r="C19" s="300"/>
      <c r="D19" s="148"/>
      <c r="E19" s="407"/>
      <c r="F19" s="199"/>
      <c r="G19" s="176"/>
      <c r="H19" s="17"/>
      <c r="I19" s="187">
        <v>1</v>
      </c>
      <c r="J19" s="235"/>
      <c r="K19" s="321"/>
      <c r="L19" s="140" t="str">
        <f t="shared" si="0"/>
        <v/>
      </c>
      <c r="M19" s="355"/>
      <c r="N19" s="321"/>
      <c r="O19" s="328" t="str">
        <f t="shared" si="1"/>
        <v/>
      </c>
      <c r="P19" s="356"/>
      <c r="Q19" s="321"/>
      <c r="R19" s="140" t="str">
        <f t="shared" si="2"/>
        <v/>
      </c>
      <c r="S19" s="369"/>
      <c r="T19" s="324"/>
      <c r="U19" s="380"/>
      <c r="V19" s="320"/>
      <c r="W19" s="380"/>
      <c r="X19" s="250"/>
      <c r="Y19" s="212"/>
      <c r="Z19" s="249"/>
    </row>
    <row r="20" spans="1:26">
      <c r="A20" s="8">
        <v>15</v>
      </c>
      <c r="B20" s="213"/>
      <c r="C20" s="298"/>
      <c r="D20" s="213"/>
      <c r="E20" s="369"/>
      <c r="F20" s="195"/>
      <c r="G20" s="17"/>
      <c r="H20" s="17"/>
      <c r="I20" s="185">
        <v>1</v>
      </c>
      <c r="J20" s="235"/>
      <c r="K20" s="321"/>
      <c r="L20" s="140" t="str">
        <f t="shared" si="0"/>
        <v/>
      </c>
      <c r="M20" s="356"/>
      <c r="N20" s="321"/>
      <c r="O20" s="140" t="str">
        <f t="shared" si="1"/>
        <v/>
      </c>
      <c r="P20" s="356"/>
      <c r="Q20" s="321"/>
      <c r="R20" s="140" t="str">
        <f t="shared" si="2"/>
        <v/>
      </c>
      <c r="S20" s="369"/>
      <c r="T20" s="324"/>
      <c r="U20" s="380"/>
      <c r="V20" s="325"/>
      <c r="W20" s="380"/>
      <c r="X20" s="250"/>
      <c r="Y20" s="216"/>
      <c r="Z20" s="249"/>
    </row>
    <row r="21" spans="1:26">
      <c r="A21" s="8">
        <v>16</v>
      </c>
      <c r="B21" s="213"/>
      <c r="C21" s="298"/>
      <c r="D21" s="213"/>
      <c r="E21" s="369"/>
      <c r="F21" s="195"/>
      <c r="G21" s="17"/>
      <c r="H21" s="17"/>
      <c r="I21" s="185">
        <v>1</v>
      </c>
      <c r="J21" s="235"/>
      <c r="K21" s="321"/>
      <c r="L21" s="140" t="str">
        <f t="shared" si="0"/>
        <v/>
      </c>
      <c r="M21" s="360"/>
      <c r="N21" s="321"/>
      <c r="O21" s="140" t="str">
        <f t="shared" si="1"/>
        <v/>
      </c>
      <c r="P21" s="360"/>
      <c r="Q21" s="321"/>
      <c r="R21" s="140" t="str">
        <f t="shared" si="2"/>
        <v/>
      </c>
      <c r="S21" s="372"/>
      <c r="T21" s="324"/>
      <c r="U21" s="389"/>
      <c r="V21" s="325"/>
      <c r="W21" s="389"/>
      <c r="X21" s="250"/>
      <c r="Y21" s="216"/>
      <c r="Z21" s="249"/>
    </row>
    <row r="22" spans="1:26">
      <c r="A22" s="8">
        <v>17</v>
      </c>
      <c r="B22" s="213"/>
      <c r="C22" s="298"/>
      <c r="D22" s="213"/>
      <c r="E22" s="369"/>
      <c r="F22" s="195"/>
      <c r="G22" s="17"/>
      <c r="H22" s="17"/>
      <c r="I22" s="185">
        <v>1</v>
      </c>
      <c r="J22" s="235"/>
      <c r="K22" s="321"/>
      <c r="L22" s="140" t="str">
        <f t="shared" si="0"/>
        <v/>
      </c>
      <c r="M22" s="356"/>
      <c r="N22" s="321"/>
      <c r="O22" s="140" t="str">
        <f t="shared" si="1"/>
        <v/>
      </c>
      <c r="P22" s="356"/>
      <c r="Q22" s="321"/>
      <c r="R22" s="140" t="str">
        <f t="shared" si="2"/>
        <v/>
      </c>
      <c r="S22" s="369"/>
      <c r="T22" s="335"/>
      <c r="U22" s="380"/>
      <c r="V22" s="322"/>
      <c r="W22" s="380"/>
      <c r="X22" s="267"/>
      <c r="Y22" s="248"/>
      <c r="Z22" s="249"/>
    </row>
    <row r="23" spans="1:26">
      <c r="A23" s="8">
        <v>18</v>
      </c>
      <c r="B23" s="205"/>
      <c r="C23" s="298"/>
      <c r="D23" s="205"/>
      <c r="E23" s="404"/>
      <c r="F23" s="195"/>
      <c r="G23" s="64"/>
      <c r="H23" s="64"/>
      <c r="I23" s="185">
        <v>1</v>
      </c>
      <c r="J23" s="235"/>
      <c r="K23" s="321"/>
      <c r="L23" s="140" t="str">
        <f t="shared" si="0"/>
        <v/>
      </c>
      <c r="M23" s="356"/>
      <c r="N23" s="321"/>
      <c r="O23" s="140" t="str">
        <f t="shared" si="1"/>
        <v/>
      </c>
      <c r="P23" s="356"/>
      <c r="Q23" s="321"/>
      <c r="R23" s="327" t="str">
        <f t="shared" si="2"/>
        <v/>
      </c>
      <c r="S23" s="369"/>
      <c r="T23" s="323"/>
      <c r="U23" s="380"/>
      <c r="V23" s="320"/>
      <c r="W23" s="380"/>
      <c r="X23" s="256"/>
      <c r="Y23" s="257"/>
      <c r="Z23" s="249"/>
    </row>
    <row r="24" spans="1:26">
      <c r="A24" s="8">
        <v>19</v>
      </c>
      <c r="B24" s="205"/>
      <c r="C24" s="298"/>
      <c r="D24" s="205"/>
      <c r="E24" s="404"/>
      <c r="F24" s="195"/>
      <c r="G24" s="64"/>
      <c r="H24" s="64"/>
      <c r="I24" s="185">
        <v>1</v>
      </c>
      <c r="J24" s="235"/>
      <c r="K24" s="321"/>
      <c r="L24" s="140" t="str">
        <f t="shared" si="0"/>
        <v/>
      </c>
      <c r="M24" s="356"/>
      <c r="N24" s="321"/>
      <c r="O24" s="140" t="str">
        <f t="shared" si="1"/>
        <v/>
      </c>
      <c r="P24" s="356"/>
      <c r="Q24" s="321"/>
      <c r="R24" s="328" t="str">
        <f t="shared" si="2"/>
        <v/>
      </c>
      <c r="S24" s="369"/>
      <c r="T24" s="324"/>
      <c r="U24" s="380"/>
      <c r="V24" s="325"/>
      <c r="W24" s="380"/>
      <c r="X24" s="256"/>
      <c r="Y24" s="257"/>
      <c r="Z24" s="249"/>
    </row>
    <row r="25" spans="1:26">
      <c r="A25" s="72">
        <v>20</v>
      </c>
      <c r="B25" s="209"/>
      <c r="C25" s="301"/>
      <c r="D25" s="209"/>
      <c r="E25" s="405"/>
      <c r="F25" s="197"/>
      <c r="G25" s="174"/>
      <c r="H25" s="174"/>
      <c r="I25" s="188">
        <v>1</v>
      </c>
      <c r="J25" s="238"/>
      <c r="K25" s="331"/>
      <c r="L25" s="332" t="str">
        <f t="shared" si="0"/>
        <v/>
      </c>
      <c r="M25" s="358"/>
      <c r="N25" s="331"/>
      <c r="O25" s="332" t="str">
        <f t="shared" si="1"/>
        <v/>
      </c>
      <c r="P25" s="358"/>
      <c r="Q25" s="331"/>
      <c r="R25" s="332" t="str">
        <f t="shared" si="2"/>
        <v/>
      </c>
      <c r="S25" s="371"/>
      <c r="T25" s="333"/>
      <c r="U25" s="383"/>
      <c r="V25" s="334"/>
      <c r="W25" s="383"/>
      <c r="X25" s="268"/>
      <c r="Y25" s="269"/>
      <c r="Z25" s="261"/>
    </row>
    <row r="26" spans="1:26">
      <c r="A26" s="8">
        <v>21</v>
      </c>
      <c r="B26" s="205"/>
      <c r="C26" s="298"/>
      <c r="D26" s="205"/>
      <c r="E26" s="404"/>
      <c r="F26" s="195"/>
      <c r="G26" s="64"/>
      <c r="H26" s="64"/>
      <c r="I26" s="185">
        <v>1</v>
      </c>
      <c r="J26" s="235"/>
      <c r="K26" s="321"/>
      <c r="L26" s="140" t="str">
        <f t="shared" si="0"/>
        <v/>
      </c>
      <c r="M26" s="356"/>
      <c r="N26" s="321"/>
      <c r="O26" s="140" t="str">
        <f t="shared" si="1"/>
        <v/>
      </c>
      <c r="P26" s="356"/>
      <c r="Q26" s="321"/>
      <c r="R26" s="140" t="str">
        <f t="shared" si="2"/>
        <v/>
      </c>
      <c r="S26" s="369"/>
      <c r="T26" s="324"/>
      <c r="U26" s="380"/>
      <c r="V26" s="325"/>
      <c r="W26" s="380"/>
      <c r="X26" s="270"/>
      <c r="Y26" s="271"/>
      <c r="Z26" s="249"/>
    </row>
    <row r="27" spans="1:26">
      <c r="A27" s="8">
        <v>22</v>
      </c>
      <c r="B27" s="207"/>
      <c r="C27" s="299"/>
      <c r="D27" s="207"/>
      <c r="E27" s="404"/>
      <c r="F27" s="199"/>
      <c r="G27" s="176"/>
      <c r="H27" s="69"/>
      <c r="I27" s="187">
        <v>1</v>
      </c>
      <c r="J27" s="237"/>
      <c r="K27" s="321"/>
      <c r="L27" s="328" t="str">
        <f t="shared" si="0"/>
        <v/>
      </c>
      <c r="M27" s="357"/>
      <c r="N27" s="321"/>
      <c r="O27" s="327" t="str">
        <f t="shared" si="1"/>
        <v/>
      </c>
      <c r="P27" s="357"/>
      <c r="Q27" s="321"/>
      <c r="R27" s="327" t="str">
        <f t="shared" si="2"/>
        <v/>
      </c>
      <c r="S27" s="370"/>
      <c r="T27" s="329"/>
      <c r="U27" s="388"/>
      <c r="V27" s="330"/>
      <c r="W27" s="388"/>
      <c r="X27" s="272"/>
      <c r="Y27" s="273"/>
      <c r="Z27" s="249"/>
    </row>
    <row r="28" spans="1:26">
      <c r="A28" s="8">
        <v>23</v>
      </c>
      <c r="B28" s="208"/>
      <c r="C28" s="300"/>
      <c r="D28" s="208"/>
      <c r="E28" s="406"/>
      <c r="F28" s="195"/>
      <c r="G28" s="64"/>
      <c r="H28" s="173"/>
      <c r="I28" s="185">
        <v>1</v>
      </c>
      <c r="J28" s="235"/>
      <c r="K28" s="321"/>
      <c r="L28" s="140" t="str">
        <f t="shared" si="0"/>
        <v/>
      </c>
      <c r="M28" s="355"/>
      <c r="N28" s="321"/>
      <c r="O28" s="328" t="str">
        <f t="shared" si="1"/>
        <v/>
      </c>
      <c r="P28" s="355"/>
      <c r="Q28" s="321"/>
      <c r="R28" s="328" t="str">
        <f t="shared" si="2"/>
        <v/>
      </c>
      <c r="S28" s="368"/>
      <c r="T28" s="323"/>
      <c r="U28" s="382"/>
      <c r="V28" s="320"/>
      <c r="W28" s="382"/>
      <c r="X28" s="256"/>
      <c r="Y28" s="257"/>
      <c r="Z28" s="249"/>
    </row>
    <row r="29" spans="1:26">
      <c r="A29" s="8">
        <v>24</v>
      </c>
      <c r="B29" s="205"/>
      <c r="C29" s="298"/>
      <c r="D29" s="205"/>
      <c r="E29" s="407"/>
      <c r="F29" s="195"/>
      <c r="G29" s="64"/>
      <c r="H29" s="64"/>
      <c r="I29" s="185">
        <v>1</v>
      </c>
      <c r="J29" s="235"/>
      <c r="K29" s="321"/>
      <c r="L29" s="140" t="str">
        <f t="shared" si="0"/>
        <v/>
      </c>
      <c r="M29" s="356"/>
      <c r="N29" s="321"/>
      <c r="O29" s="140" t="str">
        <f t="shared" si="1"/>
        <v/>
      </c>
      <c r="P29" s="356"/>
      <c r="Q29" s="321"/>
      <c r="R29" s="140" t="str">
        <f t="shared" si="2"/>
        <v/>
      </c>
      <c r="S29" s="369"/>
      <c r="T29" s="324"/>
      <c r="U29" s="380"/>
      <c r="V29" s="325"/>
      <c r="W29" s="380"/>
      <c r="X29" s="256"/>
      <c r="Y29" s="257"/>
      <c r="Z29" s="249"/>
    </row>
    <row r="30" spans="1:26">
      <c r="A30" s="66">
        <v>25</v>
      </c>
      <c r="B30" s="205"/>
      <c r="C30" s="298"/>
      <c r="D30" s="205"/>
      <c r="E30" s="369"/>
      <c r="F30" s="195"/>
      <c r="G30" s="64"/>
      <c r="H30" s="64"/>
      <c r="I30" s="185">
        <v>1</v>
      </c>
      <c r="J30" s="235"/>
      <c r="K30" s="321"/>
      <c r="L30" s="140" t="str">
        <f t="shared" si="0"/>
        <v/>
      </c>
      <c r="M30" s="356"/>
      <c r="N30" s="321"/>
      <c r="O30" s="140" t="str">
        <f t="shared" si="1"/>
        <v/>
      </c>
      <c r="P30" s="356"/>
      <c r="Q30" s="321"/>
      <c r="R30" s="140" t="str">
        <f t="shared" si="2"/>
        <v/>
      </c>
      <c r="S30" s="369"/>
      <c r="T30" s="324"/>
      <c r="U30" s="380"/>
      <c r="V30" s="325"/>
      <c r="W30" s="380"/>
      <c r="X30" s="256"/>
      <c r="Y30" s="257"/>
      <c r="Z30" s="249"/>
    </row>
    <row r="31" spans="1:26">
      <c r="A31" s="8">
        <v>26</v>
      </c>
      <c r="B31" s="205"/>
      <c r="C31" s="298"/>
      <c r="D31" s="205"/>
      <c r="E31" s="369"/>
      <c r="F31" s="195"/>
      <c r="G31" s="64"/>
      <c r="H31" s="64"/>
      <c r="I31" s="185">
        <v>1</v>
      </c>
      <c r="J31" s="235"/>
      <c r="K31" s="321"/>
      <c r="L31" s="140" t="str">
        <f t="shared" si="0"/>
        <v/>
      </c>
      <c r="M31" s="356"/>
      <c r="N31" s="321"/>
      <c r="O31" s="140" t="str">
        <f t="shared" si="1"/>
        <v/>
      </c>
      <c r="P31" s="356"/>
      <c r="Q31" s="321"/>
      <c r="R31" s="140" t="str">
        <f t="shared" si="2"/>
        <v/>
      </c>
      <c r="S31" s="369"/>
      <c r="T31" s="324"/>
      <c r="U31" s="380"/>
      <c r="V31" s="325"/>
      <c r="W31" s="380"/>
      <c r="X31" s="256"/>
      <c r="Y31" s="257"/>
      <c r="Z31" s="249"/>
    </row>
    <row r="32" spans="1:26">
      <c r="A32" s="8">
        <v>27</v>
      </c>
      <c r="B32" s="208"/>
      <c r="C32" s="299"/>
      <c r="D32" s="208"/>
      <c r="E32" s="369"/>
      <c r="F32" s="198"/>
      <c r="G32" s="175"/>
      <c r="H32" s="175"/>
      <c r="I32" s="189">
        <v>1</v>
      </c>
      <c r="J32" s="239"/>
      <c r="K32" s="321"/>
      <c r="L32" s="327" t="str">
        <f t="shared" si="0"/>
        <v/>
      </c>
      <c r="M32" s="355"/>
      <c r="N32" s="321"/>
      <c r="O32" s="327" t="str">
        <f t="shared" si="1"/>
        <v/>
      </c>
      <c r="P32" s="359"/>
      <c r="Q32" s="321"/>
      <c r="R32" s="327" t="str">
        <f t="shared" si="2"/>
        <v/>
      </c>
      <c r="S32" s="373"/>
      <c r="T32" s="329"/>
      <c r="U32" s="384"/>
      <c r="V32" s="330"/>
      <c r="W32" s="384"/>
      <c r="X32" s="256"/>
      <c r="Y32" s="257"/>
      <c r="Z32" s="249"/>
    </row>
    <row r="33" spans="1:26">
      <c r="A33" s="8">
        <v>28</v>
      </c>
      <c r="B33" s="213"/>
      <c r="C33" s="300"/>
      <c r="D33" s="213"/>
      <c r="E33" s="404"/>
      <c r="F33" s="199"/>
      <c r="G33" s="176"/>
      <c r="H33" s="176"/>
      <c r="I33" s="187">
        <v>1</v>
      </c>
      <c r="J33" s="237"/>
      <c r="K33" s="321"/>
      <c r="L33" s="328" t="str">
        <f t="shared" si="0"/>
        <v/>
      </c>
      <c r="M33" s="356"/>
      <c r="N33" s="321"/>
      <c r="O33" s="328" t="str">
        <f t="shared" si="1"/>
        <v/>
      </c>
      <c r="P33" s="355"/>
      <c r="Q33" s="321"/>
      <c r="R33" s="328" t="str">
        <f t="shared" si="2"/>
        <v/>
      </c>
      <c r="S33" s="368"/>
      <c r="T33" s="323"/>
      <c r="U33" s="382"/>
      <c r="V33" s="320"/>
      <c r="W33" s="382"/>
      <c r="X33" s="270"/>
      <c r="Y33" s="271"/>
      <c r="Z33" s="249"/>
    </row>
    <row r="34" spans="1:26">
      <c r="A34" s="8">
        <v>29</v>
      </c>
      <c r="B34" s="213"/>
      <c r="C34" s="298"/>
      <c r="D34" s="213"/>
      <c r="E34" s="404"/>
      <c r="F34" s="195"/>
      <c r="G34" s="17"/>
      <c r="H34" s="17"/>
      <c r="I34" s="185">
        <v>1</v>
      </c>
      <c r="J34" s="235"/>
      <c r="K34" s="321"/>
      <c r="L34" s="140" t="str">
        <f t="shared" si="0"/>
        <v/>
      </c>
      <c r="M34" s="356"/>
      <c r="N34" s="321"/>
      <c r="O34" s="140" t="str">
        <f t="shared" si="1"/>
        <v/>
      </c>
      <c r="P34" s="356"/>
      <c r="Q34" s="321"/>
      <c r="R34" s="140" t="str">
        <f t="shared" si="2"/>
        <v/>
      </c>
      <c r="S34" s="369"/>
      <c r="T34" s="324"/>
      <c r="U34" s="380"/>
      <c r="V34" s="325"/>
      <c r="W34" s="380"/>
      <c r="X34" s="256"/>
      <c r="Y34" s="257"/>
      <c r="Z34" s="249"/>
    </row>
    <row r="35" spans="1:26">
      <c r="A35" s="72">
        <v>30</v>
      </c>
      <c r="B35" s="214"/>
      <c r="C35" s="301"/>
      <c r="D35" s="214"/>
      <c r="E35" s="405"/>
      <c r="F35" s="197"/>
      <c r="G35" s="74"/>
      <c r="H35" s="74"/>
      <c r="I35" s="188">
        <v>1</v>
      </c>
      <c r="J35" s="238"/>
      <c r="K35" s="331"/>
      <c r="L35" s="332" t="str">
        <f t="shared" si="0"/>
        <v/>
      </c>
      <c r="M35" s="361"/>
      <c r="N35" s="331"/>
      <c r="O35" s="332" t="str">
        <f t="shared" si="1"/>
        <v/>
      </c>
      <c r="P35" s="361"/>
      <c r="Q35" s="331"/>
      <c r="R35" s="332" t="str">
        <f t="shared" si="2"/>
        <v/>
      </c>
      <c r="S35" s="374"/>
      <c r="T35" s="333"/>
      <c r="U35" s="390"/>
      <c r="V35" s="334"/>
      <c r="W35" s="390"/>
      <c r="X35" s="268"/>
      <c r="Y35" s="269"/>
      <c r="Z35" s="261"/>
    </row>
    <row r="36" spans="1:26">
      <c r="A36" s="8">
        <v>31</v>
      </c>
      <c r="B36" s="213"/>
      <c r="C36" s="298"/>
      <c r="D36" s="213"/>
      <c r="E36" s="369"/>
      <c r="F36" s="195"/>
      <c r="G36" s="17"/>
      <c r="H36" s="17"/>
      <c r="I36" s="185">
        <v>1</v>
      </c>
      <c r="J36" s="235"/>
      <c r="K36" s="321"/>
      <c r="L36" s="140" t="str">
        <f t="shared" si="0"/>
        <v/>
      </c>
      <c r="M36" s="356"/>
      <c r="N36" s="321"/>
      <c r="O36" s="140" t="str">
        <f t="shared" si="1"/>
        <v/>
      </c>
      <c r="P36" s="356"/>
      <c r="Q36" s="321"/>
      <c r="R36" s="140" t="str">
        <f t="shared" si="2"/>
        <v/>
      </c>
      <c r="S36" s="369"/>
      <c r="T36" s="324"/>
      <c r="U36" s="380"/>
      <c r="V36" s="325"/>
      <c r="W36" s="380"/>
      <c r="X36" s="270"/>
      <c r="Y36" s="271"/>
      <c r="Z36" s="249"/>
    </row>
    <row r="37" spans="1:26">
      <c r="A37" s="8">
        <v>32</v>
      </c>
      <c r="B37" s="205"/>
      <c r="C37" s="298"/>
      <c r="D37" s="205"/>
      <c r="E37" s="404"/>
      <c r="F37" s="195"/>
      <c r="G37" s="64"/>
      <c r="H37" s="64"/>
      <c r="I37" s="185">
        <v>1</v>
      </c>
      <c r="J37" s="235"/>
      <c r="K37" s="321"/>
      <c r="L37" s="140" t="str">
        <f t="shared" si="0"/>
        <v/>
      </c>
      <c r="M37" s="356"/>
      <c r="N37" s="321"/>
      <c r="O37" s="140" t="str">
        <f t="shared" si="1"/>
        <v/>
      </c>
      <c r="P37" s="356"/>
      <c r="Q37" s="321"/>
      <c r="R37" s="140" t="str">
        <f t="shared" si="2"/>
        <v/>
      </c>
      <c r="S37" s="369"/>
      <c r="T37" s="324"/>
      <c r="U37" s="380"/>
      <c r="V37" s="325"/>
      <c r="W37" s="380"/>
      <c r="X37" s="253"/>
      <c r="Y37" s="212"/>
      <c r="Z37" s="246"/>
    </row>
    <row r="38" spans="1:26">
      <c r="A38" s="8">
        <v>33</v>
      </c>
      <c r="B38" s="205"/>
      <c r="C38" s="298"/>
      <c r="D38" s="205"/>
      <c r="E38" s="404"/>
      <c r="F38" s="195"/>
      <c r="G38" s="64"/>
      <c r="H38" s="64"/>
      <c r="I38" s="185">
        <v>1</v>
      </c>
      <c r="J38" s="235"/>
      <c r="K38" s="321"/>
      <c r="L38" s="140" t="str">
        <f t="shared" ref="L38:L69" si="3">IF(K38="","",VLOOKUP(K38,男子種目,2))</f>
        <v/>
      </c>
      <c r="M38" s="356"/>
      <c r="N38" s="321"/>
      <c r="O38" s="140" t="str">
        <f t="shared" ref="O38:O69" si="4">IF(N38="","",VLOOKUP(N38,男子種目,2))</f>
        <v/>
      </c>
      <c r="P38" s="356"/>
      <c r="Q38" s="321"/>
      <c r="R38" s="140" t="str">
        <f t="shared" ref="R38:R69" si="5">IF(Q38="","",VLOOKUP(Q38,男子種目,2))</f>
        <v/>
      </c>
      <c r="S38" s="369"/>
      <c r="T38" s="324"/>
      <c r="U38" s="380"/>
      <c r="V38" s="325"/>
      <c r="W38" s="380"/>
      <c r="X38" s="250"/>
      <c r="Y38" s="216"/>
      <c r="Z38" s="246"/>
    </row>
    <row r="39" spans="1:26">
      <c r="A39" s="8">
        <v>34</v>
      </c>
      <c r="B39" s="205"/>
      <c r="C39" s="298"/>
      <c r="D39" s="205"/>
      <c r="E39" s="404"/>
      <c r="F39" s="195"/>
      <c r="G39" s="64"/>
      <c r="H39" s="64"/>
      <c r="I39" s="185">
        <v>1</v>
      </c>
      <c r="J39" s="235"/>
      <c r="K39" s="321"/>
      <c r="L39" s="140" t="str">
        <f t="shared" si="3"/>
        <v/>
      </c>
      <c r="M39" s="356"/>
      <c r="N39" s="321"/>
      <c r="O39" s="140" t="str">
        <f t="shared" si="4"/>
        <v/>
      </c>
      <c r="P39" s="356"/>
      <c r="Q39" s="321"/>
      <c r="R39" s="140" t="str">
        <f t="shared" si="5"/>
        <v/>
      </c>
      <c r="S39" s="369"/>
      <c r="T39" s="324"/>
      <c r="U39" s="380"/>
      <c r="V39" s="325"/>
      <c r="W39" s="380"/>
      <c r="X39" s="250"/>
      <c r="Y39" s="216"/>
      <c r="Z39" s="246"/>
    </row>
    <row r="40" spans="1:26">
      <c r="A40" s="66">
        <v>35</v>
      </c>
      <c r="B40" s="205"/>
      <c r="C40" s="298"/>
      <c r="D40" s="205"/>
      <c r="E40" s="404"/>
      <c r="F40" s="195"/>
      <c r="G40" s="64"/>
      <c r="H40" s="64"/>
      <c r="I40" s="185">
        <v>1</v>
      </c>
      <c r="J40" s="235"/>
      <c r="K40" s="321"/>
      <c r="L40" s="140" t="str">
        <f t="shared" si="3"/>
        <v/>
      </c>
      <c r="M40" s="356"/>
      <c r="N40" s="321"/>
      <c r="O40" s="140" t="str">
        <f t="shared" si="4"/>
        <v/>
      </c>
      <c r="P40" s="356"/>
      <c r="Q40" s="321"/>
      <c r="R40" s="140" t="str">
        <f t="shared" si="5"/>
        <v/>
      </c>
      <c r="S40" s="369"/>
      <c r="T40" s="329"/>
      <c r="U40" s="380"/>
      <c r="V40" s="320"/>
      <c r="W40" s="380"/>
      <c r="X40" s="267"/>
      <c r="Y40" s="248"/>
      <c r="Z40" s="246"/>
    </row>
    <row r="41" spans="1:26">
      <c r="A41" s="8">
        <v>36</v>
      </c>
      <c r="B41" s="213"/>
      <c r="C41" s="298"/>
      <c r="D41" s="302"/>
      <c r="E41" s="408"/>
      <c r="F41" s="195"/>
      <c r="G41" s="17"/>
      <c r="H41" s="64"/>
      <c r="I41" s="185">
        <v>1</v>
      </c>
      <c r="J41" s="235"/>
      <c r="K41" s="321"/>
      <c r="L41" s="140" t="str">
        <f t="shared" si="3"/>
        <v/>
      </c>
      <c r="M41" s="356"/>
      <c r="N41" s="321"/>
      <c r="O41" s="140" t="str">
        <f t="shared" si="4"/>
        <v/>
      </c>
      <c r="P41" s="356"/>
      <c r="Q41" s="321"/>
      <c r="R41" s="140" t="str">
        <f t="shared" si="5"/>
        <v/>
      </c>
      <c r="S41" s="369"/>
      <c r="T41" s="323"/>
      <c r="U41" s="380"/>
      <c r="V41" s="325"/>
      <c r="W41" s="380"/>
      <c r="X41" s="250"/>
      <c r="Y41" s="216"/>
      <c r="Z41" s="246"/>
    </row>
    <row r="42" spans="1:26">
      <c r="A42" s="8">
        <v>37</v>
      </c>
      <c r="B42" s="205"/>
      <c r="C42" s="298"/>
      <c r="D42" s="65"/>
      <c r="E42" s="409"/>
      <c r="F42" s="195"/>
      <c r="G42" s="64"/>
      <c r="H42" s="64"/>
      <c r="I42" s="185">
        <v>1</v>
      </c>
      <c r="J42" s="235"/>
      <c r="K42" s="321"/>
      <c r="L42" s="140" t="str">
        <f t="shared" si="3"/>
        <v/>
      </c>
      <c r="M42" s="356"/>
      <c r="N42" s="321"/>
      <c r="O42" s="140" t="str">
        <f t="shared" si="4"/>
        <v/>
      </c>
      <c r="P42" s="356"/>
      <c r="Q42" s="321"/>
      <c r="R42" s="140" t="str">
        <f t="shared" si="5"/>
        <v/>
      </c>
      <c r="S42" s="369"/>
      <c r="T42" s="324"/>
      <c r="U42" s="380"/>
      <c r="V42" s="325"/>
      <c r="W42" s="380"/>
      <c r="X42" s="250"/>
      <c r="Y42" s="216"/>
      <c r="Z42" s="246"/>
    </row>
    <row r="43" spans="1:26">
      <c r="A43" s="8">
        <v>38</v>
      </c>
      <c r="B43" s="205"/>
      <c r="C43" s="298"/>
      <c r="D43" s="65"/>
      <c r="E43" s="409"/>
      <c r="F43" s="195"/>
      <c r="G43" s="64"/>
      <c r="H43" s="64"/>
      <c r="I43" s="185">
        <v>1</v>
      </c>
      <c r="J43" s="235"/>
      <c r="K43" s="321"/>
      <c r="L43" s="140" t="str">
        <f t="shared" si="3"/>
        <v/>
      </c>
      <c r="M43" s="356"/>
      <c r="N43" s="321"/>
      <c r="O43" s="140" t="str">
        <f t="shared" si="4"/>
        <v/>
      </c>
      <c r="P43" s="356"/>
      <c r="Q43" s="321"/>
      <c r="R43" s="140" t="str">
        <f t="shared" si="5"/>
        <v/>
      </c>
      <c r="S43" s="369"/>
      <c r="T43" s="324"/>
      <c r="U43" s="380"/>
      <c r="V43" s="325"/>
      <c r="W43" s="380"/>
      <c r="X43" s="250"/>
      <c r="Y43" s="216"/>
      <c r="Z43" s="246"/>
    </row>
    <row r="44" spans="1:26">
      <c r="A44" s="8">
        <v>39</v>
      </c>
      <c r="B44" s="205"/>
      <c r="C44" s="298"/>
      <c r="D44" s="65"/>
      <c r="E44" s="409"/>
      <c r="F44" s="195"/>
      <c r="G44" s="64"/>
      <c r="H44" s="64"/>
      <c r="I44" s="185">
        <v>1</v>
      </c>
      <c r="J44" s="235"/>
      <c r="K44" s="321"/>
      <c r="L44" s="140" t="str">
        <f t="shared" si="3"/>
        <v/>
      </c>
      <c r="M44" s="356"/>
      <c r="N44" s="321"/>
      <c r="O44" s="140" t="str">
        <f t="shared" si="4"/>
        <v/>
      </c>
      <c r="P44" s="356"/>
      <c r="Q44" s="321"/>
      <c r="R44" s="140" t="str">
        <f t="shared" si="5"/>
        <v/>
      </c>
      <c r="S44" s="369"/>
      <c r="T44" s="324"/>
      <c r="U44" s="380"/>
      <c r="V44" s="325"/>
      <c r="W44" s="380"/>
      <c r="X44" s="250"/>
      <c r="Y44" s="216"/>
      <c r="Z44" s="246"/>
    </row>
    <row r="45" spans="1:26">
      <c r="A45" s="72">
        <v>40</v>
      </c>
      <c r="B45" s="214"/>
      <c r="C45" s="301"/>
      <c r="D45" s="78"/>
      <c r="E45" s="410"/>
      <c r="F45" s="197"/>
      <c r="G45" s="74"/>
      <c r="H45" s="74"/>
      <c r="I45" s="188">
        <v>1</v>
      </c>
      <c r="J45" s="238"/>
      <c r="K45" s="331"/>
      <c r="L45" s="332" t="str">
        <f t="shared" si="3"/>
        <v/>
      </c>
      <c r="M45" s="361"/>
      <c r="N45" s="331"/>
      <c r="O45" s="332" t="str">
        <f t="shared" si="4"/>
        <v/>
      </c>
      <c r="P45" s="361"/>
      <c r="Q45" s="331"/>
      <c r="R45" s="332" t="str">
        <f t="shared" si="5"/>
        <v/>
      </c>
      <c r="S45" s="374"/>
      <c r="T45" s="333"/>
      <c r="U45" s="390"/>
      <c r="V45" s="334"/>
      <c r="W45" s="390"/>
      <c r="X45" s="260"/>
      <c r="Y45" s="219"/>
      <c r="Z45" s="252"/>
    </row>
    <row r="46" spans="1:26">
      <c r="A46" s="8">
        <v>41</v>
      </c>
      <c r="B46" s="215"/>
      <c r="C46" s="303"/>
      <c r="D46" s="77"/>
      <c r="E46" s="411"/>
      <c r="F46" s="200"/>
      <c r="G46" s="177"/>
      <c r="H46" s="177"/>
      <c r="I46" s="190">
        <v>1</v>
      </c>
      <c r="J46" s="235"/>
      <c r="K46" s="321"/>
      <c r="L46" s="336" t="str">
        <f t="shared" si="3"/>
        <v/>
      </c>
      <c r="M46" s="356"/>
      <c r="N46" s="321"/>
      <c r="O46" s="336" t="str">
        <f t="shared" si="4"/>
        <v/>
      </c>
      <c r="P46" s="356"/>
      <c r="Q46" s="321"/>
      <c r="R46" s="336" t="str">
        <f t="shared" si="5"/>
        <v/>
      </c>
      <c r="S46" s="369"/>
      <c r="T46" s="324"/>
      <c r="U46" s="380"/>
      <c r="V46" s="325"/>
      <c r="W46" s="380"/>
      <c r="X46" s="253"/>
      <c r="Y46" s="212"/>
      <c r="Z46" s="262"/>
    </row>
    <row r="47" spans="1:26">
      <c r="A47" s="8">
        <v>42</v>
      </c>
      <c r="B47" s="205"/>
      <c r="C47" s="298"/>
      <c r="D47" s="65"/>
      <c r="E47" s="409"/>
      <c r="F47" s="195"/>
      <c r="G47" s="64"/>
      <c r="H47" s="64"/>
      <c r="I47" s="185">
        <v>1</v>
      </c>
      <c r="J47" s="235"/>
      <c r="K47" s="321"/>
      <c r="L47" s="140" t="str">
        <f t="shared" si="3"/>
        <v/>
      </c>
      <c r="M47" s="356"/>
      <c r="N47" s="321"/>
      <c r="O47" s="140" t="str">
        <f t="shared" si="4"/>
        <v/>
      </c>
      <c r="P47" s="356"/>
      <c r="Q47" s="321"/>
      <c r="R47" s="140" t="str">
        <f t="shared" si="5"/>
        <v/>
      </c>
      <c r="S47" s="369"/>
      <c r="T47" s="324"/>
      <c r="U47" s="380"/>
      <c r="V47" s="325"/>
      <c r="W47" s="380"/>
      <c r="X47" s="250"/>
      <c r="Y47" s="216"/>
      <c r="Z47" s="246"/>
    </row>
    <row r="48" spans="1:26">
      <c r="A48" s="8">
        <v>43</v>
      </c>
      <c r="B48" s="205"/>
      <c r="C48" s="298"/>
      <c r="D48" s="65"/>
      <c r="E48" s="409"/>
      <c r="F48" s="195"/>
      <c r="G48" s="64"/>
      <c r="H48" s="64"/>
      <c r="I48" s="185">
        <v>1</v>
      </c>
      <c r="J48" s="235"/>
      <c r="K48" s="321"/>
      <c r="L48" s="140" t="str">
        <f t="shared" si="3"/>
        <v/>
      </c>
      <c r="M48" s="356"/>
      <c r="N48" s="321"/>
      <c r="O48" s="140" t="str">
        <f t="shared" si="4"/>
        <v/>
      </c>
      <c r="P48" s="356"/>
      <c r="Q48" s="321"/>
      <c r="R48" s="140" t="str">
        <f t="shared" si="5"/>
        <v/>
      </c>
      <c r="S48" s="369"/>
      <c r="T48" s="324"/>
      <c r="U48" s="380"/>
      <c r="V48" s="325"/>
      <c r="W48" s="380"/>
      <c r="X48" s="250"/>
      <c r="Y48" s="216"/>
      <c r="Z48" s="246"/>
    </row>
    <row r="49" spans="1:26">
      <c r="A49" s="8">
        <v>44</v>
      </c>
      <c r="B49" s="205"/>
      <c r="C49" s="298"/>
      <c r="D49" s="65"/>
      <c r="E49" s="409"/>
      <c r="F49" s="195"/>
      <c r="G49" s="64"/>
      <c r="H49" s="64"/>
      <c r="I49" s="185">
        <v>1</v>
      </c>
      <c r="J49" s="235"/>
      <c r="K49" s="321"/>
      <c r="L49" s="140" t="str">
        <f t="shared" si="3"/>
        <v/>
      </c>
      <c r="M49" s="356"/>
      <c r="N49" s="321"/>
      <c r="O49" s="140" t="str">
        <f t="shared" si="4"/>
        <v/>
      </c>
      <c r="P49" s="356"/>
      <c r="Q49" s="321"/>
      <c r="R49" s="140" t="str">
        <f t="shared" si="5"/>
        <v/>
      </c>
      <c r="S49" s="369"/>
      <c r="T49" s="324"/>
      <c r="U49" s="380"/>
      <c r="V49" s="325"/>
      <c r="W49" s="380"/>
      <c r="X49" s="250"/>
      <c r="Y49" s="216"/>
      <c r="Z49" s="246"/>
    </row>
    <row r="50" spans="1:26">
      <c r="A50" s="66">
        <v>45</v>
      </c>
      <c r="B50" s="208"/>
      <c r="C50" s="299"/>
      <c r="D50" s="304"/>
      <c r="E50" s="412"/>
      <c r="F50" s="198"/>
      <c r="G50" s="175"/>
      <c r="H50" s="175"/>
      <c r="I50" s="189">
        <v>1</v>
      </c>
      <c r="J50" s="239"/>
      <c r="K50" s="321"/>
      <c r="L50" s="328" t="str">
        <f t="shared" si="3"/>
        <v/>
      </c>
      <c r="M50" s="359"/>
      <c r="N50" s="321"/>
      <c r="O50" s="328" t="str">
        <f t="shared" si="4"/>
        <v/>
      </c>
      <c r="P50" s="355"/>
      <c r="Q50" s="321"/>
      <c r="R50" s="327" t="str">
        <f t="shared" si="5"/>
        <v/>
      </c>
      <c r="S50" s="368"/>
      <c r="T50" s="323"/>
      <c r="U50" s="382"/>
      <c r="V50" s="330"/>
      <c r="W50" s="382"/>
      <c r="X50" s="250"/>
      <c r="Y50" s="216"/>
      <c r="Z50" s="246"/>
    </row>
    <row r="51" spans="1:26">
      <c r="A51" s="8">
        <v>46</v>
      </c>
      <c r="B51" s="213"/>
      <c r="C51" s="300"/>
      <c r="D51" s="305"/>
      <c r="E51" s="413"/>
      <c r="F51" s="199"/>
      <c r="G51" s="176"/>
      <c r="H51" s="176"/>
      <c r="I51" s="187">
        <v>1</v>
      </c>
      <c r="J51" s="237"/>
      <c r="K51" s="321"/>
      <c r="L51" s="140" t="str">
        <f t="shared" si="3"/>
        <v/>
      </c>
      <c r="M51" s="355"/>
      <c r="N51" s="321"/>
      <c r="O51" s="140" t="str">
        <f t="shared" si="4"/>
        <v/>
      </c>
      <c r="P51" s="356"/>
      <c r="Q51" s="321"/>
      <c r="R51" s="328" t="str">
        <f t="shared" si="5"/>
        <v/>
      </c>
      <c r="S51" s="369"/>
      <c r="T51" s="329"/>
      <c r="U51" s="380"/>
      <c r="V51" s="320"/>
      <c r="W51" s="380"/>
      <c r="X51" s="250"/>
      <c r="Y51" s="216"/>
      <c r="Z51" s="246"/>
    </row>
    <row r="52" spans="1:26">
      <c r="A52" s="8">
        <v>47</v>
      </c>
      <c r="B52" s="205"/>
      <c r="C52" s="298"/>
      <c r="D52" s="205"/>
      <c r="E52" s="404"/>
      <c r="F52" s="195"/>
      <c r="G52" s="64"/>
      <c r="H52" s="64"/>
      <c r="I52" s="185">
        <v>1</v>
      </c>
      <c r="J52" s="235"/>
      <c r="K52" s="321"/>
      <c r="L52" s="140" t="str">
        <f t="shared" si="3"/>
        <v/>
      </c>
      <c r="M52" s="356"/>
      <c r="N52" s="321"/>
      <c r="O52" s="140" t="str">
        <f t="shared" si="4"/>
        <v/>
      </c>
      <c r="P52" s="356"/>
      <c r="Q52" s="321"/>
      <c r="R52" s="140" t="str">
        <f t="shared" si="5"/>
        <v/>
      </c>
      <c r="S52" s="369"/>
      <c r="T52" s="323"/>
      <c r="U52" s="380"/>
      <c r="V52" s="320"/>
      <c r="W52" s="380"/>
      <c r="X52" s="267"/>
      <c r="Y52" s="254"/>
      <c r="Z52" s="258"/>
    </row>
    <row r="53" spans="1:26">
      <c r="A53" s="8">
        <v>48</v>
      </c>
      <c r="B53" s="205"/>
      <c r="C53" s="298"/>
      <c r="D53" s="205"/>
      <c r="E53" s="404"/>
      <c r="F53" s="195"/>
      <c r="G53" s="64"/>
      <c r="H53" s="64"/>
      <c r="I53" s="185">
        <v>1</v>
      </c>
      <c r="J53" s="235"/>
      <c r="K53" s="321"/>
      <c r="L53" s="140" t="str">
        <f t="shared" si="3"/>
        <v/>
      </c>
      <c r="M53" s="356"/>
      <c r="N53" s="321"/>
      <c r="O53" s="140" t="str">
        <f t="shared" si="4"/>
        <v/>
      </c>
      <c r="P53" s="356"/>
      <c r="Q53" s="321"/>
      <c r="R53" s="140" t="str">
        <f t="shared" si="5"/>
        <v/>
      </c>
      <c r="S53" s="369"/>
      <c r="T53" s="324"/>
      <c r="U53" s="380"/>
      <c r="V53" s="325"/>
      <c r="W53" s="380"/>
      <c r="X53" s="267"/>
      <c r="Y53" s="248"/>
      <c r="Z53" s="258"/>
    </row>
    <row r="54" spans="1:26">
      <c r="A54" s="8">
        <v>49</v>
      </c>
      <c r="B54" s="205"/>
      <c r="C54" s="298"/>
      <c r="D54" s="205"/>
      <c r="E54" s="404"/>
      <c r="F54" s="195"/>
      <c r="G54" s="64"/>
      <c r="H54" s="64"/>
      <c r="I54" s="185">
        <v>1</v>
      </c>
      <c r="J54" s="235"/>
      <c r="K54" s="321"/>
      <c r="L54" s="140" t="str">
        <f t="shared" si="3"/>
        <v/>
      </c>
      <c r="M54" s="356"/>
      <c r="N54" s="321"/>
      <c r="O54" s="140" t="str">
        <f t="shared" si="4"/>
        <v/>
      </c>
      <c r="P54" s="356"/>
      <c r="Q54" s="321"/>
      <c r="R54" s="140" t="str">
        <f t="shared" si="5"/>
        <v/>
      </c>
      <c r="S54" s="369"/>
      <c r="T54" s="324"/>
      <c r="U54" s="380"/>
      <c r="V54" s="325"/>
      <c r="W54" s="380"/>
      <c r="X54" s="250"/>
      <c r="Y54" s="216"/>
      <c r="Z54" s="246"/>
    </row>
    <row r="55" spans="1:26">
      <c r="A55" s="72">
        <v>50</v>
      </c>
      <c r="B55" s="209"/>
      <c r="C55" s="301"/>
      <c r="D55" s="209"/>
      <c r="E55" s="405"/>
      <c r="F55" s="197"/>
      <c r="G55" s="174"/>
      <c r="H55" s="174"/>
      <c r="I55" s="188">
        <v>1</v>
      </c>
      <c r="J55" s="238"/>
      <c r="K55" s="331"/>
      <c r="L55" s="332" t="str">
        <f t="shared" si="3"/>
        <v/>
      </c>
      <c r="M55" s="358"/>
      <c r="N55" s="331"/>
      <c r="O55" s="332" t="str">
        <f t="shared" si="4"/>
        <v/>
      </c>
      <c r="P55" s="358"/>
      <c r="Q55" s="331"/>
      <c r="R55" s="332" t="str">
        <f t="shared" si="5"/>
        <v/>
      </c>
      <c r="S55" s="371"/>
      <c r="T55" s="333"/>
      <c r="U55" s="383"/>
      <c r="V55" s="334"/>
      <c r="W55" s="383"/>
      <c r="X55" s="260"/>
      <c r="Y55" s="219"/>
      <c r="Z55" s="261"/>
    </row>
    <row r="56" spans="1:26">
      <c r="A56" s="8">
        <v>51</v>
      </c>
      <c r="B56" s="207"/>
      <c r="C56" s="299"/>
      <c r="D56" s="207"/>
      <c r="E56" s="404"/>
      <c r="F56" s="195"/>
      <c r="G56" s="69"/>
      <c r="H56" s="69"/>
      <c r="I56" s="185">
        <v>1</v>
      </c>
      <c r="J56" s="239"/>
      <c r="K56" s="321"/>
      <c r="L56" s="327" t="str">
        <f t="shared" si="3"/>
        <v/>
      </c>
      <c r="M56" s="357"/>
      <c r="N56" s="321"/>
      <c r="O56" s="327" t="str">
        <f t="shared" si="4"/>
        <v/>
      </c>
      <c r="P56" s="357"/>
      <c r="Q56" s="321"/>
      <c r="R56" s="327" t="str">
        <f t="shared" si="5"/>
        <v/>
      </c>
      <c r="S56" s="370"/>
      <c r="T56" s="329"/>
      <c r="U56" s="388"/>
      <c r="V56" s="325"/>
      <c r="W56" s="388"/>
      <c r="X56" s="274"/>
      <c r="Y56" s="254"/>
      <c r="Z56" s="262"/>
    </row>
    <row r="57" spans="1:26">
      <c r="A57" s="8">
        <v>52</v>
      </c>
      <c r="B57" s="208"/>
      <c r="C57" s="300"/>
      <c r="D57" s="208"/>
      <c r="E57" s="404"/>
      <c r="F57" s="195"/>
      <c r="G57" s="173"/>
      <c r="H57" s="173"/>
      <c r="I57" s="185">
        <v>1</v>
      </c>
      <c r="J57" s="237"/>
      <c r="K57" s="321"/>
      <c r="L57" s="328" t="str">
        <f t="shared" si="3"/>
        <v/>
      </c>
      <c r="M57" s="355"/>
      <c r="N57" s="321"/>
      <c r="O57" s="328" t="str">
        <f t="shared" si="4"/>
        <v/>
      </c>
      <c r="P57" s="355"/>
      <c r="Q57" s="321"/>
      <c r="R57" s="328" t="str">
        <f t="shared" si="5"/>
        <v/>
      </c>
      <c r="S57" s="368"/>
      <c r="T57" s="323"/>
      <c r="U57" s="382"/>
      <c r="V57" s="325"/>
      <c r="W57" s="382"/>
      <c r="X57" s="267"/>
      <c r="Y57" s="248"/>
      <c r="Z57" s="246"/>
    </row>
    <row r="58" spans="1:26">
      <c r="A58" s="8">
        <v>53</v>
      </c>
      <c r="B58" s="205"/>
      <c r="C58" s="298"/>
      <c r="D58" s="205"/>
      <c r="E58" s="406"/>
      <c r="F58" s="195"/>
      <c r="G58" s="64"/>
      <c r="H58" s="64"/>
      <c r="I58" s="185">
        <v>1</v>
      </c>
      <c r="J58" s="235"/>
      <c r="K58" s="321"/>
      <c r="L58" s="140" t="str">
        <f t="shared" si="3"/>
        <v/>
      </c>
      <c r="M58" s="356"/>
      <c r="N58" s="321"/>
      <c r="O58" s="140" t="str">
        <f t="shared" si="4"/>
        <v/>
      </c>
      <c r="P58" s="356"/>
      <c r="Q58" s="321"/>
      <c r="R58" s="140" t="str">
        <f t="shared" si="5"/>
        <v/>
      </c>
      <c r="S58" s="369"/>
      <c r="T58" s="324"/>
      <c r="U58" s="380"/>
      <c r="V58" s="325"/>
      <c r="W58" s="380"/>
      <c r="X58" s="267"/>
      <c r="Y58" s="248"/>
      <c r="Z58" s="275"/>
    </row>
    <row r="59" spans="1:26">
      <c r="A59" s="8">
        <v>54</v>
      </c>
      <c r="B59" s="205"/>
      <c r="C59" s="298"/>
      <c r="D59" s="205"/>
      <c r="E59" s="407"/>
      <c r="F59" s="195"/>
      <c r="G59" s="64"/>
      <c r="H59" s="64"/>
      <c r="I59" s="185">
        <v>1</v>
      </c>
      <c r="J59" s="235"/>
      <c r="K59" s="321"/>
      <c r="L59" s="140" t="str">
        <f t="shared" si="3"/>
        <v/>
      </c>
      <c r="M59" s="356"/>
      <c r="N59" s="321"/>
      <c r="O59" s="140" t="str">
        <f t="shared" si="4"/>
        <v/>
      </c>
      <c r="P59" s="356"/>
      <c r="Q59" s="321"/>
      <c r="R59" s="140" t="str">
        <f t="shared" si="5"/>
        <v/>
      </c>
      <c r="S59" s="369"/>
      <c r="T59" s="324"/>
      <c r="U59" s="380"/>
      <c r="V59" s="325"/>
      <c r="W59" s="380"/>
      <c r="X59" s="267"/>
      <c r="Y59" s="248"/>
      <c r="Z59" s="258"/>
    </row>
    <row r="60" spans="1:26">
      <c r="A60" s="6">
        <v>55</v>
      </c>
      <c r="B60" s="205"/>
      <c r="C60" s="298"/>
      <c r="D60" s="205"/>
      <c r="E60" s="369"/>
      <c r="F60" s="195"/>
      <c r="G60" s="64"/>
      <c r="H60" s="64"/>
      <c r="I60" s="185">
        <v>1</v>
      </c>
      <c r="J60" s="235"/>
      <c r="K60" s="321"/>
      <c r="L60" s="140" t="str">
        <f t="shared" si="3"/>
        <v/>
      </c>
      <c r="M60" s="356"/>
      <c r="N60" s="321"/>
      <c r="O60" s="140" t="str">
        <f t="shared" si="4"/>
        <v/>
      </c>
      <c r="P60" s="356"/>
      <c r="Q60" s="321"/>
      <c r="R60" s="140" t="str">
        <f t="shared" si="5"/>
        <v/>
      </c>
      <c r="S60" s="369"/>
      <c r="T60" s="324"/>
      <c r="U60" s="380"/>
      <c r="V60" s="325"/>
      <c r="W60" s="380"/>
      <c r="X60" s="250"/>
      <c r="Y60" s="216"/>
      <c r="Z60" s="246"/>
    </row>
    <row r="61" spans="1:26">
      <c r="A61" s="66">
        <v>56</v>
      </c>
      <c r="B61" s="211"/>
      <c r="C61" s="299"/>
      <c r="D61" s="208"/>
      <c r="E61" s="369"/>
      <c r="F61" s="198"/>
      <c r="G61" s="175"/>
      <c r="H61" s="173"/>
      <c r="I61" s="185">
        <v>1</v>
      </c>
      <c r="J61" s="239"/>
      <c r="K61" s="321"/>
      <c r="L61" s="327" t="str">
        <f t="shared" si="3"/>
        <v/>
      </c>
      <c r="M61" s="359"/>
      <c r="N61" s="321"/>
      <c r="O61" s="327" t="str">
        <f t="shared" si="4"/>
        <v/>
      </c>
      <c r="P61" s="359"/>
      <c r="Q61" s="321"/>
      <c r="R61" s="327" t="str">
        <f t="shared" si="5"/>
        <v/>
      </c>
      <c r="S61" s="373"/>
      <c r="T61" s="323"/>
      <c r="U61" s="384"/>
      <c r="V61" s="330"/>
      <c r="W61" s="384"/>
      <c r="X61" s="250"/>
      <c r="Y61" s="216"/>
      <c r="Z61" s="246"/>
    </row>
    <row r="62" spans="1:26">
      <c r="A62" s="8">
        <v>57</v>
      </c>
      <c r="B62" s="148"/>
      <c r="C62" s="300"/>
      <c r="D62" s="213"/>
      <c r="E62" s="369"/>
      <c r="F62" s="199"/>
      <c r="G62" s="176"/>
      <c r="H62" s="17"/>
      <c r="I62" s="185">
        <v>1</v>
      </c>
      <c r="J62" s="237"/>
      <c r="K62" s="321"/>
      <c r="L62" s="328" t="str">
        <f t="shared" si="3"/>
        <v/>
      </c>
      <c r="M62" s="355"/>
      <c r="N62" s="321"/>
      <c r="O62" s="328" t="str">
        <f t="shared" si="4"/>
        <v/>
      </c>
      <c r="P62" s="355"/>
      <c r="Q62" s="321"/>
      <c r="R62" s="328" t="str">
        <f t="shared" si="5"/>
        <v/>
      </c>
      <c r="S62" s="368"/>
      <c r="T62" s="324"/>
      <c r="U62" s="382"/>
      <c r="V62" s="320"/>
      <c r="W62" s="382"/>
      <c r="X62" s="250"/>
      <c r="Y62" s="216"/>
      <c r="Z62" s="246"/>
    </row>
    <row r="63" spans="1:26">
      <c r="A63" s="8">
        <v>58</v>
      </c>
      <c r="B63" s="213"/>
      <c r="C63" s="298"/>
      <c r="D63" s="213"/>
      <c r="E63" s="404"/>
      <c r="F63" s="195"/>
      <c r="G63" s="17"/>
      <c r="H63" s="17"/>
      <c r="I63" s="185">
        <v>1</v>
      </c>
      <c r="J63" s="235"/>
      <c r="K63" s="321"/>
      <c r="L63" s="140" t="str">
        <f t="shared" si="3"/>
        <v/>
      </c>
      <c r="M63" s="356"/>
      <c r="N63" s="321"/>
      <c r="O63" s="140" t="str">
        <f t="shared" si="4"/>
        <v/>
      </c>
      <c r="P63" s="356"/>
      <c r="Q63" s="321"/>
      <c r="R63" s="140" t="str">
        <f t="shared" si="5"/>
        <v/>
      </c>
      <c r="S63" s="369"/>
      <c r="T63" s="324"/>
      <c r="U63" s="380"/>
      <c r="V63" s="325"/>
      <c r="W63" s="380"/>
      <c r="X63" s="250"/>
      <c r="Y63" s="216"/>
      <c r="Z63" s="246"/>
    </row>
    <row r="64" spans="1:26">
      <c r="A64" s="8">
        <v>59</v>
      </c>
      <c r="B64" s="213"/>
      <c r="C64" s="298"/>
      <c r="D64" s="213"/>
      <c r="E64" s="404"/>
      <c r="F64" s="195"/>
      <c r="G64" s="17"/>
      <c r="H64" s="17"/>
      <c r="I64" s="185">
        <v>1</v>
      </c>
      <c r="J64" s="235"/>
      <c r="K64" s="321"/>
      <c r="L64" s="140" t="str">
        <f t="shared" si="3"/>
        <v/>
      </c>
      <c r="M64" s="360"/>
      <c r="N64" s="321"/>
      <c r="O64" s="140" t="str">
        <f t="shared" si="4"/>
        <v/>
      </c>
      <c r="P64" s="360"/>
      <c r="Q64" s="321"/>
      <c r="R64" s="140" t="str">
        <f t="shared" si="5"/>
        <v/>
      </c>
      <c r="S64" s="372"/>
      <c r="T64" s="323"/>
      <c r="U64" s="389"/>
      <c r="V64" s="320"/>
      <c r="W64" s="389"/>
      <c r="X64" s="250"/>
      <c r="Y64" s="216"/>
      <c r="Z64" s="246"/>
    </row>
    <row r="65" spans="1:26">
      <c r="A65" s="50">
        <v>60</v>
      </c>
      <c r="B65" s="209"/>
      <c r="C65" s="301"/>
      <c r="D65" s="209"/>
      <c r="E65" s="405"/>
      <c r="F65" s="197"/>
      <c r="G65" s="174"/>
      <c r="H65" s="174"/>
      <c r="I65" s="188">
        <v>1</v>
      </c>
      <c r="J65" s="238"/>
      <c r="K65" s="331"/>
      <c r="L65" s="332" t="str">
        <f t="shared" si="3"/>
        <v/>
      </c>
      <c r="M65" s="358"/>
      <c r="N65" s="331"/>
      <c r="O65" s="332" t="str">
        <f t="shared" si="4"/>
        <v/>
      </c>
      <c r="P65" s="358"/>
      <c r="Q65" s="331"/>
      <c r="R65" s="332" t="str">
        <f t="shared" si="5"/>
        <v/>
      </c>
      <c r="S65" s="371"/>
      <c r="T65" s="333"/>
      <c r="U65" s="383"/>
      <c r="V65" s="334"/>
      <c r="W65" s="383"/>
      <c r="X65" s="260"/>
      <c r="Y65" s="219"/>
      <c r="Z65" s="261"/>
    </row>
    <row r="66" spans="1:26">
      <c r="A66" s="68">
        <v>61</v>
      </c>
      <c r="B66" s="205"/>
      <c r="C66" s="298"/>
      <c r="D66" s="205"/>
      <c r="E66" s="404"/>
      <c r="F66" s="195"/>
      <c r="G66" s="64"/>
      <c r="H66" s="64"/>
      <c r="I66" s="185">
        <v>1</v>
      </c>
      <c r="J66" s="235"/>
      <c r="K66" s="321"/>
      <c r="L66" s="140" t="str">
        <f t="shared" si="3"/>
        <v/>
      </c>
      <c r="M66" s="356"/>
      <c r="N66" s="321"/>
      <c r="O66" s="140" t="str">
        <f t="shared" si="4"/>
        <v/>
      </c>
      <c r="P66" s="356"/>
      <c r="Q66" s="321"/>
      <c r="R66" s="140" t="str">
        <f t="shared" si="5"/>
        <v/>
      </c>
      <c r="S66" s="369"/>
      <c r="T66" s="324"/>
      <c r="U66" s="380"/>
      <c r="V66" s="325"/>
      <c r="W66" s="380"/>
      <c r="X66" s="253"/>
      <c r="Y66" s="212"/>
      <c r="Z66" s="249"/>
    </row>
    <row r="67" spans="1:26">
      <c r="A67" s="8">
        <v>62</v>
      </c>
      <c r="B67" s="205"/>
      <c r="C67" s="298"/>
      <c r="D67" s="205"/>
      <c r="E67" s="404"/>
      <c r="F67" s="195"/>
      <c r="G67" s="64"/>
      <c r="H67" s="64"/>
      <c r="I67" s="185">
        <v>1</v>
      </c>
      <c r="J67" s="235"/>
      <c r="K67" s="321"/>
      <c r="L67" s="140" t="str">
        <f t="shared" si="3"/>
        <v/>
      </c>
      <c r="M67" s="356"/>
      <c r="N67" s="321"/>
      <c r="O67" s="140" t="str">
        <f t="shared" si="4"/>
        <v/>
      </c>
      <c r="P67" s="356"/>
      <c r="Q67" s="321"/>
      <c r="R67" s="140" t="str">
        <f t="shared" si="5"/>
        <v/>
      </c>
      <c r="S67" s="369"/>
      <c r="T67" s="324"/>
      <c r="U67" s="380"/>
      <c r="V67" s="325"/>
      <c r="W67" s="380"/>
      <c r="X67" s="250"/>
      <c r="Y67" s="216"/>
      <c r="Z67" s="244"/>
    </row>
    <row r="68" spans="1:26">
      <c r="A68" s="8">
        <v>63</v>
      </c>
      <c r="B68" s="205"/>
      <c r="C68" s="298"/>
      <c r="D68" s="205"/>
      <c r="E68" s="406"/>
      <c r="F68" s="195"/>
      <c r="G68" s="64"/>
      <c r="H68" s="64"/>
      <c r="I68" s="185">
        <v>1</v>
      </c>
      <c r="J68" s="235"/>
      <c r="K68" s="321"/>
      <c r="L68" s="140" t="str">
        <f t="shared" si="3"/>
        <v/>
      </c>
      <c r="M68" s="356"/>
      <c r="N68" s="321"/>
      <c r="O68" s="140" t="str">
        <f t="shared" si="4"/>
        <v/>
      </c>
      <c r="P68" s="356"/>
      <c r="Q68" s="321"/>
      <c r="R68" s="140" t="str">
        <f t="shared" si="5"/>
        <v/>
      </c>
      <c r="S68" s="369"/>
      <c r="T68" s="324"/>
      <c r="U68" s="380"/>
      <c r="V68" s="325"/>
      <c r="W68" s="380"/>
      <c r="X68" s="250"/>
      <c r="Y68" s="216"/>
      <c r="Z68" s="244"/>
    </row>
    <row r="69" spans="1:26">
      <c r="A69" s="8">
        <v>64</v>
      </c>
      <c r="B69" s="205"/>
      <c r="C69" s="298"/>
      <c r="D69" s="205"/>
      <c r="E69" s="407"/>
      <c r="F69" s="198"/>
      <c r="G69" s="69"/>
      <c r="H69" s="69"/>
      <c r="I69" s="186">
        <v>1</v>
      </c>
      <c r="J69" s="236"/>
      <c r="K69" s="321"/>
      <c r="L69" s="327" t="str">
        <f t="shared" si="3"/>
        <v/>
      </c>
      <c r="M69" s="357"/>
      <c r="N69" s="321"/>
      <c r="O69" s="327" t="str">
        <f t="shared" si="4"/>
        <v/>
      </c>
      <c r="P69" s="357"/>
      <c r="Q69" s="321"/>
      <c r="R69" s="327" t="str">
        <f t="shared" si="5"/>
        <v/>
      </c>
      <c r="S69" s="370"/>
      <c r="T69" s="323"/>
      <c r="U69" s="388"/>
      <c r="V69" s="330"/>
      <c r="W69" s="388"/>
      <c r="X69" s="267"/>
      <c r="Y69" s="248"/>
      <c r="Z69" s="244"/>
    </row>
    <row r="70" spans="1:26">
      <c r="A70" s="66">
        <v>65</v>
      </c>
      <c r="B70" s="205"/>
      <c r="C70" s="298"/>
      <c r="D70" s="205"/>
      <c r="E70" s="369"/>
      <c r="F70" s="199"/>
      <c r="G70" s="173"/>
      <c r="H70" s="173"/>
      <c r="I70" s="187">
        <v>1</v>
      </c>
      <c r="J70" s="237"/>
      <c r="K70" s="321"/>
      <c r="L70" s="328" t="str">
        <f t="shared" ref="L70:L101" si="6">IF(K70="","",VLOOKUP(K70,男子種目,2))</f>
        <v/>
      </c>
      <c r="M70" s="355"/>
      <c r="N70" s="321"/>
      <c r="O70" s="328" t="str">
        <f t="shared" ref="O70:O101" si="7">IF(N70="","",VLOOKUP(N70,男子種目,2))</f>
        <v/>
      </c>
      <c r="P70" s="355"/>
      <c r="Q70" s="321"/>
      <c r="R70" s="328" t="str">
        <f t="shared" ref="R70:R101" si="8">IF(Q70="","",VLOOKUP(Q70,男子種目,2))</f>
        <v/>
      </c>
      <c r="S70" s="368"/>
      <c r="T70" s="324"/>
      <c r="U70" s="382"/>
      <c r="V70" s="320"/>
      <c r="W70" s="382"/>
      <c r="X70" s="250"/>
      <c r="Y70" s="216"/>
      <c r="Z70" s="244"/>
    </row>
    <row r="71" spans="1:26">
      <c r="A71" s="8">
        <v>66</v>
      </c>
      <c r="B71" s="205"/>
      <c r="C71" s="298"/>
      <c r="D71" s="205"/>
      <c r="E71" s="369"/>
      <c r="F71" s="195"/>
      <c r="G71" s="64"/>
      <c r="H71" s="64"/>
      <c r="I71" s="185">
        <v>1</v>
      </c>
      <c r="J71" s="235"/>
      <c r="K71" s="321"/>
      <c r="L71" s="140" t="str">
        <f t="shared" si="6"/>
        <v/>
      </c>
      <c r="M71" s="356"/>
      <c r="N71" s="321"/>
      <c r="O71" s="140" t="str">
        <f t="shared" si="7"/>
        <v/>
      </c>
      <c r="P71" s="356"/>
      <c r="Q71" s="321"/>
      <c r="R71" s="140" t="str">
        <f t="shared" si="8"/>
        <v/>
      </c>
      <c r="S71" s="369"/>
      <c r="T71" s="324"/>
      <c r="U71" s="380"/>
      <c r="V71" s="325"/>
      <c r="W71" s="380"/>
      <c r="X71" s="250"/>
      <c r="Y71" s="216"/>
      <c r="Z71" s="244"/>
    </row>
    <row r="72" spans="1:26">
      <c r="A72" s="8">
        <v>67</v>
      </c>
      <c r="B72" s="205"/>
      <c r="C72" s="298"/>
      <c r="D72" s="205"/>
      <c r="E72" s="369"/>
      <c r="F72" s="195"/>
      <c r="G72" s="64"/>
      <c r="H72" s="64"/>
      <c r="I72" s="185">
        <v>1</v>
      </c>
      <c r="J72" s="235"/>
      <c r="K72" s="321"/>
      <c r="L72" s="140" t="str">
        <f t="shared" si="6"/>
        <v/>
      </c>
      <c r="M72" s="356"/>
      <c r="N72" s="321"/>
      <c r="O72" s="140" t="str">
        <f t="shared" si="7"/>
        <v/>
      </c>
      <c r="P72" s="356"/>
      <c r="Q72" s="321"/>
      <c r="R72" s="140" t="str">
        <f t="shared" si="8"/>
        <v/>
      </c>
      <c r="S72" s="369"/>
      <c r="T72" s="324"/>
      <c r="U72" s="380"/>
      <c r="V72" s="325"/>
      <c r="W72" s="380"/>
      <c r="X72" s="250"/>
      <c r="Y72" s="216"/>
      <c r="Z72" s="244"/>
    </row>
    <row r="73" spans="1:26">
      <c r="A73" s="8">
        <v>68</v>
      </c>
      <c r="B73" s="205"/>
      <c r="C73" s="298"/>
      <c r="D73" s="205"/>
      <c r="E73" s="404"/>
      <c r="F73" s="195"/>
      <c r="G73" s="64"/>
      <c r="H73" s="64"/>
      <c r="I73" s="185">
        <v>1</v>
      </c>
      <c r="J73" s="235"/>
      <c r="K73" s="321"/>
      <c r="L73" s="140" t="str">
        <f t="shared" si="6"/>
        <v/>
      </c>
      <c r="M73" s="356"/>
      <c r="N73" s="321"/>
      <c r="O73" s="140" t="str">
        <f t="shared" si="7"/>
        <v/>
      </c>
      <c r="P73" s="356"/>
      <c r="Q73" s="321"/>
      <c r="R73" s="140" t="str">
        <f t="shared" si="8"/>
        <v/>
      </c>
      <c r="S73" s="369"/>
      <c r="T73" s="324"/>
      <c r="U73" s="380"/>
      <c r="V73" s="325"/>
      <c r="W73" s="380"/>
      <c r="X73" s="250"/>
      <c r="Y73" s="216"/>
      <c r="Z73" s="244"/>
    </row>
    <row r="74" spans="1:26">
      <c r="A74" s="8">
        <v>69</v>
      </c>
      <c r="B74" s="211"/>
      <c r="C74" s="300"/>
      <c r="D74" s="208"/>
      <c r="E74" s="404"/>
      <c r="F74" s="198"/>
      <c r="G74" s="175"/>
      <c r="H74" s="175"/>
      <c r="I74" s="189">
        <v>1</v>
      </c>
      <c r="J74" s="239"/>
      <c r="K74" s="321"/>
      <c r="L74" s="327" t="str">
        <f t="shared" si="6"/>
        <v/>
      </c>
      <c r="M74" s="359"/>
      <c r="N74" s="321"/>
      <c r="O74" s="327" t="str">
        <f t="shared" si="7"/>
        <v/>
      </c>
      <c r="P74" s="355"/>
      <c r="Q74" s="321"/>
      <c r="R74" s="328" t="str">
        <f t="shared" si="8"/>
        <v/>
      </c>
      <c r="S74" s="373"/>
      <c r="T74" s="335"/>
      <c r="U74" s="384"/>
      <c r="V74" s="330"/>
      <c r="W74" s="384"/>
      <c r="X74" s="267"/>
      <c r="Y74" s="248"/>
      <c r="Z74" s="244"/>
    </row>
    <row r="75" spans="1:26">
      <c r="A75" s="50">
        <v>70</v>
      </c>
      <c r="B75" s="151"/>
      <c r="C75" s="301"/>
      <c r="D75" s="214"/>
      <c r="E75" s="405"/>
      <c r="F75" s="201"/>
      <c r="G75" s="178"/>
      <c r="H75" s="178"/>
      <c r="I75" s="191">
        <v>1</v>
      </c>
      <c r="J75" s="238"/>
      <c r="K75" s="331"/>
      <c r="L75" s="337" t="str">
        <f t="shared" si="6"/>
        <v/>
      </c>
      <c r="M75" s="358"/>
      <c r="N75" s="331"/>
      <c r="O75" s="337" t="str">
        <f t="shared" si="7"/>
        <v/>
      </c>
      <c r="P75" s="358"/>
      <c r="Q75" s="331"/>
      <c r="R75" s="332" t="str">
        <f t="shared" si="8"/>
        <v/>
      </c>
      <c r="S75" s="371"/>
      <c r="T75" s="333"/>
      <c r="U75" s="383"/>
      <c r="V75" s="334"/>
      <c r="W75" s="383"/>
      <c r="X75" s="260"/>
      <c r="Y75" s="219"/>
      <c r="Z75" s="261"/>
    </row>
    <row r="76" spans="1:26">
      <c r="A76" s="68">
        <v>71</v>
      </c>
      <c r="B76" s="213"/>
      <c r="C76" s="298"/>
      <c r="D76" s="213"/>
      <c r="E76" s="404"/>
      <c r="F76" s="195"/>
      <c r="G76" s="17"/>
      <c r="H76" s="17"/>
      <c r="I76" s="185">
        <v>1</v>
      </c>
      <c r="J76" s="235"/>
      <c r="K76" s="321"/>
      <c r="L76" s="140" t="str">
        <f t="shared" si="6"/>
        <v/>
      </c>
      <c r="M76" s="356"/>
      <c r="N76" s="321"/>
      <c r="O76" s="140" t="str">
        <f t="shared" si="7"/>
        <v/>
      </c>
      <c r="P76" s="356"/>
      <c r="Q76" s="321"/>
      <c r="R76" s="140" t="str">
        <f t="shared" si="8"/>
        <v/>
      </c>
      <c r="S76" s="369"/>
      <c r="T76" s="324"/>
      <c r="U76" s="380"/>
      <c r="V76" s="325"/>
      <c r="W76" s="380"/>
      <c r="X76" s="253"/>
      <c r="Y76" s="212"/>
      <c r="Z76" s="249"/>
    </row>
    <row r="77" spans="1:26">
      <c r="A77" s="8">
        <v>72</v>
      </c>
      <c r="B77" s="213"/>
      <c r="C77" s="298"/>
      <c r="D77" s="213"/>
      <c r="E77" s="404"/>
      <c r="F77" s="195"/>
      <c r="G77" s="17"/>
      <c r="H77" s="17"/>
      <c r="I77" s="185">
        <v>1</v>
      </c>
      <c r="J77" s="235"/>
      <c r="K77" s="321"/>
      <c r="L77" s="140" t="str">
        <f t="shared" si="6"/>
        <v/>
      </c>
      <c r="M77" s="360"/>
      <c r="N77" s="321"/>
      <c r="O77" s="140" t="str">
        <f t="shared" si="7"/>
        <v/>
      </c>
      <c r="P77" s="360"/>
      <c r="Q77" s="321"/>
      <c r="R77" s="140" t="str">
        <f t="shared" si="8"/>
        <v/>
      </c>
      <c r="S77" s="372"/>
      <c r="T77" s="324"/>
      <c r="U77" s="389"/>
      <c r="V77" s="325"/>
      <c r="W77" s="389"/>
      <c r="X77" s="250"/>
      <c r="Y77" s="216"/>
      <c r="Z77" s="244"/>
    </row>
    <row r="78" spans="1:26">
      <c r="A78" s="8">
        <v>73</v>
      </c>
      <c r="B78" s="213"/>
      <c r="C78" s="298"/>
      <c r="D78" s="213"/>
      <c r="E78" s="406"/>
      <c r="F78" s="195"/>
      <c r="G78" s="17"/>
      <c r="H78" s="17"/>
      <c r="I78" s="185">
        <v>1</v>
      </c>
      <c r="J78" s="235"/>
      <c r="K78" s="321"/>
      <c r="L78" s="140" t="str">
        <f t="shared" si="6"/>
        <v/>
      </c>
      <c r="M78" s="356"/>
      <c r="N78" s="321"/>
      <c r="O78" s="140" t="str">
        <f t="shared" si="7"/>
        <v/>
      </c>
      <c r="P78" s="356"/>
      <c r="Q78" s="321"/>
      <c r="R78" s="140" t="str">
        <f t="shared" si="8"/>
        <v/>
      </c>
      <c r="S78" s="369"/>
      <c r="T78" s="324"/>
      <c r="U78" s="380"/>
      <c r="V78" s="325"/>
      <c r="W78" s="380"/>
      <c r="X78" s="250"/>
      <c r="Y78" s="216"/>
      <c r="Z78" s="244"/>
    </row>
    <row r="79" spans="1:26">
      <c r="A79" s="8">
        <v>74</v>
      </c>
      <c r="B79" s="207"/>
      <c r="C79" s="299"/>
      <c r="D79" s="207"/>
      <c r="E79" s="407"/>
      <c r="F79" s="199"/>
      <c r="G79" s="69"/>
      <c r="H79" s="176"/>
      <c r="I79" s="186">
        <v>1</v>
      </c>
      <c r="J79" s="236"/>
      <c r="K79" s="321"/>
      <c r="L79" s="327" t="str">
        <f t="shared" si="6"/>
        <v/>
      </c>
      <c r="M79" s="355"/>
      <c r="N79" s="321"/>
      <c r="O79" s="327" t="str">
        <f t="shared" si="7"/>
        <v/>
      </c>
      <c r="P79" s="359"/>
      <c r="Q79" s="321"/>
      <c r="R79" s="327" t="str">
        <f t="shared" si="8"/>
        <v/>
      </c>
      <c r="S79" s="373"/>
      <c r="T79" s="335"/>
      <c r="U79" s="384"/>
      <c r="V79" s="330"/>
      <c r="W79" s="384"/>
      <c r="X79" s="250"/>
      <c r="Y79" s="248"/>
      <c r="Z79" s="244"/>
    </row>
    <row r="80" spans="1:26">
      <c r="A80" s="6">
        <v>75</v>
      </c>
      <c r="B80" s="148"/>
      <c r="C80" s="300"/>
      <c r="D80" s="148"/>
      <c r="E80" s="369"/>
      <c r="F80" s="195"/>
      <c r="G80" s="176"/>
      <c r="H80" s="17"/>
      <c r="I80" s="187">
        <v>1</v>
      </c>
      <c r="J80" s="237"/>
      <c r="K80" s="321"/>
      <c r="L80" s="328" t="str">
        <f t="shared" si="6"/>
        <v/>
      </c>
      <c r="M80" s="356"/>
      <c r="N80" s="321"/>
      <c r="O80" s="328" t="str">
        <f t="shared" si="7"/>
        <v/>
      </c>
      <c r="P80" s="355"/>
      <c r="Q80" s="321"/>
      <c r="R80" s="328" t="str">
        <f t="shared" si="8"/>
        <v/>
      </c>
      <c r="S80" s="368"/>
      <c r="T80" s="323"/>
      <c r="U80" s="382"/>
      <c r="V80" s="320"/>
      <c r="W80" s="382"/>
      <c r="X80" s="253"/>
      <c r="Y80" s="216"/>
      <c r="Z80" s="244"/>
    </row>
    <row r="81" spans="1:26">
      <c r="A81" s="66">
        <v>76</v>
      </c>
      <c r="B81" s="213"/>
      <c r="C81" s="298"/>
      <c r="D81" s="213"/>
      <c r="E81" s="369"/>
      <c r="F81" s="195"/>
      <c r="G81" s="17"/>
      <c r="H81" s="17"/>
      <c r="I81" s="185">
        <v>1</v>
      </c>
      <c r="J81" s="235"/>
      <c r="K81" s="321"/>
      <c r="L81" s="140" t="str">
        <f t="shared" si="6"/>
        <v/>
      </c>
      <c r="M81" s="356"/>
      <c r="N81" s="321"/>
      <c r="O81" s="140" t="str">
        <f t="shared" si="7"/>
        <v/>
      </c>
      <c r="P81" s="356"/>
      <c r="Q81" s="321"/>
      <c r="R81" s="140" t="str">
        <f t="shared" si="8"/>
        <v/>
      </c>
      <c r="S81" s="369"/>
      <c r="T81" s="324"/>
      <c r="U81" s="380"/>
      <c r="V81" s="320"/>
      <c r="W81" s="380"/>
      <c r="X81" s="250"/>
      <c r="Y81" s="216"/>
      <c r="Z81" s="244"/>
    </row>
    <row r="82" spans="1:26">
      <c r="A82" s="8">
        <v>77</v>
      </c>
      <c r="B82" s="213"/>
      <c r="C82" s="298"/>
      <c r="D82" s="213"/>
      <c r="E82" s="369"/>
      <c r="F82" s="195"/>
      <c r="G82" s="17"/>
      <c r="H82" s="17"/>
      <c r="I82" s="185">
        <v>1</v>
      </c>
      <c r="J82" s="235"/>
      <c r="K82" s="321"/>
      <c r="L82" s="140" t="str">
        <f t="shared" si="6"/>
        <v/>
      </c>
      <c r="M82" s="356"/>
      <c r="N82" s="321"/>
      <c r="O82" s="140" t="str">
        <f t="shared" si="7"/>
        <v/>
      </c>
      <c r="P82" s="356"/>
      <c r="Q82" s="321"/>
      <c r="R82" s="140" t="str">
        <f t="shared" si="8"/>
        <v/>
      </c>
      <c r="S82" s="369"/>
      <c r="T82" s="324"/>
      <c r="U82" s="380"/>
      <c r="V82" s="320"/>
      <c r="W82" s="380"/>
      <c r="X82" s="253"/>
      <c r="Y82" s="216"/>
      <c r="Z82" s="244"/>
    </row>
    <row r="83" spans="1:26">
      <c r="A83" s="8">
        <v>78</v>
      </c>
      <c r="B83" s="213"/>
      <c r="C83" s="298"/>
      <c r="D83" s="213"/>
      <c r="E83" s="404"/>
      <c r="F83" s="195"/>
      <c r="G83" s="17"/>
      <c r="H83" s="17"/>
      <c r="I83" s="185">
        <v>1</v>
      </c>
      <c r="J83" s="235"/>
      <c r="K83" s="321"/>
      <c r="L83" s="140" t="str">
        <f t="shared" si="6"/>
        <v/>
      </c>
      <c r="M83" s="356"/>
      <c r="N83" s="321"/>
      <c r="O83" s="140" t="str">
        <f t="shared" si="7"/>
        <v/>
      </c>
      <c r="P83" s="356"/>
      <c r="Q83" s="321"/>
      <c r="R83" s="140" t="str">
        <f t="shared" si="8"/>
        <v/>
      </c>
      <c r="S83" s="369"/>
      <c r="T83" s="335"/>
      <c r="U83" s="380"/>
      <c r="V83" s="320"/>
      <c r="W83" s="380"/>
      <c r="X83" s="250"/>
      <c r="Y83" s="248"/>
      <c r="Z83" s="244"/>
    </row>
    <row r="84" spans="1:26">
      <c r="A84" s="8">
        <v>79</v>
      </c>
      <c r="B84" s="205"/>
      <c r="C84" s="298"/>
      <c r="D84" s="205"/>
      <c r="E84" s="404"/>
      <c r="F84" s="195"/>
      <c r="G84" s="64"/>
      <c r="H84" s="64"/>
      <c r="I84" s="185">
        <v>1</v>
      </c>
      <c r="J84" s="235"/>
      <c r="K84" s="321"/>
      <c r="L84" s="140" t="str">
        <f t="shared" si="6"/>
        <v/>
      </c>
      <c r="M84" s="356"/>
      <c r="N84" s="321"/>
      <c r="O84" s="140" t="str">
        <f t="shared" si="7"/>
        <v/>
      </c>
      <c r="P84" s="356"/>
      <c r="Q84" s="321"/>
      <c r="R84" s="140" t="str">
        <f t="shared" si="8"/>
        <v/>
      </c>
      <c r="S84" s="369"/>
      <c r="T84" s="335"/>
      <c r="U84" s="380"/>
      <c r="V84" s="330"/>
      <c r="W84" s="380"/>
      <c r="X84" s="274"/>
      <c r="Y84" s="216"/>
      <c r="Z84" s="258"/>
    </row>
    <row r="85" spans="1:26">
      <c r="A85" s="50">
        <v>80</v>
      </c>
      <c r="B85" s="209"/>
      <c r="C85" s="301"/>
      <c r="D85" s="209"/>
      <c r="E85" s="405"/>
      <c r="F85" s="197"/>
      <c r="G85" s="174"/>
      <c r="H85" s="174"/>
      <c r="I85" s="188">
        <v>1</v>
      </c>
      <c r="J85" s="238"/>
      <c r="K85" s="331"/>
      <c r="L85" s="332" t="str">
        <f t="shared" si="6"/>
        <v/>
      </c>
      <c r="M85" s="358"/>
      <c r="N85" s="331"/>
      <c r="O85" s="332" t="str">
        <f t="shared" si="7"/>
        <v/>
      </c>
      <c r="P85" s="358"/>
      <c r="Q85" s="331"/>
      <c r="R85" s="332" t="str">
        <f t="shared" si="8"/>
        <v/>
      </c>
      <c r="S85" s="371"/>
      <c r="T85" s="333"/>
      <c r="U85" s="383"/>
      <c r="V85" s="334"/>
      <c r="W85" s="383"/>
      <c r="X85" s="260"/>
      <c r="Y85" s="219"/>
      <c r="Z85" s="252"/>
    </row>
    <row r="86" spans="1:26">
      <c r="A86" s="8">
        <v>81</v>
      </c>
      <c r="B86" s="205"/>
      <c r="C86" s="298"/>
      <c r="D86" s="205"/>
      <c r="E86" s="404"/>
      <c r="F86" s="195"/>
      <c r="G86" s="64"/>
      <c r="H86" s="64"/>
      <c r="I86" s="185">
        <v>1</v>
      </c>
      <c r="J86" s="235"/>
      <c r="K86" s="321"/>
      <c r="L86" s="140" t="str">
        <f t="shared" si="6"/>
        <v/>
      </c>
      <c r="M86" s="356"/>
      <c r="N86" s="321"/>
      <c r="O86" s="140" t="str">
        <f t="shared" si="7"/>
        <v/>
      </c>
      <c r="P86" s="356"/>
      <c r="Q86" s="321"/>
      <c r="R86" s="140" t="str">
        <f t="shared" si="8"/>
        <v/>
      </c>
      <c r="S86" s="369"/>
      <c r="T86" s="324"/>
      <c r="U86" s="380"/>
      <c r="V86" s="325"/>
      <c r="W86" s="380"/>
      <c r="X86" s="253"/>
      <c r="Y86" s="212"/>
      <c r="Z86" s="262"/>
    </row>
    <row r="87" spans="1:26">
      <c r="A87" s="8">
        <v>82</v>
      </c>
      <c r="B87" s="205"/>
      <c r="C87" s="298"/>
      <c r="D87" s="205"/>
      <c r="E87" s="404"/>
      <c r="F87" s="195"/>
      <c r="G87" s="64"/>
      <c r="H87" s="64"/>
      <c r="I87" s="185">
        <v>1</v>
      </c>
      <c r="J87" s="235"/>
      <c r="K87" s="321"/>
      <c r="L87" s="140" t="str">
        <f t="shared" si="6"/>
        <v/>
      </c>
      <c r="M87" s="356"/>
      <c r="N87" s="321"/>
      <c r="O87" s="140" t="str">
        <f t="shared" si="7"/>
        <v/>
      </c>
      <c r="P87" s="356"/>
      <c r="Q87" s="321"/>
      <c r="R87" s="140" t="str">
        <f t="shared" si="8"/>
        <v/>
      </c>
      <c r="S87" s="369"/>
      <c r="T87" s="324"/>
      <c r="U87" s="380"/>
      <c r="V87" s="325"/>
      <c r="W87" s="380"/>
      <c r="X87" s="250"/>
      <c r="Y87" s="212"/>
      <c r="Z87" s="246"/>
    </row>
    <row r="88" spans="1:26">
      <c r="A88" s="8">
        <v>83</v>
      </c>
      <c r="B88" s="205"/>
      <c r="C88" s="298"/>
      <c r="D88" s="205"/>
      <c r="E88" s="404"/>
      <c r="F88" s="195"/>
      <c r="G88" s="64"/>
      <c r="H88" s="64"/>
      <c r="I88" s="185">
        <v>1</v>
      </c>
      <c r="J88" s="235"/>
      <c r="K88" s="321"/>
      <c r="L88" s="140" t="str">
        <f t="shared" si="6"/>
        <v/>
      </c>
      <c r="M88" s="356"/>
      <c r="N88" s="321"/>
      <c r="O88" s="140" t="str">
        <f t="shared" si="7"/>
        <v/>
      </c>
      <c r="P88" s="356"/>
      <c r="Q88" s="321"/>
      <c r="R88" s="140" t="str">
        <f t="shared" si="8"/>
        <v/>
      </c>
      <c r="S88" s="369"/>
      <c r="T88" s="329"/>
      <c r="U88" s="380"/>
      <c r="V88" s="330"/>
      <c r="W88" s="380"/>
      <c r="X88" s="250"/>
      <c r="Y88" s="212"/>
      <c r="Z88" s="246"/>
    </row>
    <row r="89" spans="1:26">
      <c r="A89" s="8">
        <v>84</v>
      </c>
      <c r="B89" s="205"/>
      <c r="C89" s="298"/>
      <c r="D89" s="205"/>
      <c r="E89" s="404"/>
      <c r="F89" s="195"/>
      <c r="G89" s="64"/>
      <c r="H89" s="64"/>
      <c r="I89" s="185">
        <v>1</v>
      </c>
      <c r="J89" s="235"/>
      <c r="K89" s="321"/>
      <c r="L89" s="140" t="str">
        <f t="shared" si="6"/>
        <v/>
      </c>
      <c r="M89" s="356"/>
      <c r="N89" s="321"/>
      <c r="O89" s="140" t="str">
        <f t="shared" si="7"/>
        <v/>
      </c>
      <c r="P89" s="356"/>
      <c r="Q89" s="321"/>
      <c r="R89" s="140" t="str">
        <f t="shared" si="8"/>
        <v/>
      </c>
      <c r="S89" s="369"/>
      <c r="T89" s="335"/>
      <c r="U89" s="380"/>
      <c r="V89" s="322"/>
      <c r="W89" s="380"/>
      <c r="X89" s="250"/>
      <c r="Y89" s="248"/>
      <c r="Z89" s="275"/>
    </row>
    <row r="90" spans="1:26">
      <c r="A90" s="66">
        <v>85</v>
      </c>
      <c r="B90" s="205"/>
      <c r="C90" s="298"/>
      <c r="D90" s="205"/>
      <c r="E90" s="404"/>
      <c r="F90" s="195"/>
      <c r="G90" s="64"/>
      <c r="H90" s="64"/>
      <c r="I90" s="185">
        <v>1</v>
      </c>
      <c r="J90" s="235"/>
      <c r="K90" s="321"/>
      <c r="L90" s="140" t="str">
        <f t="shared" si="6"/>
        <v/>
      </c>
      <c r="M90" s="356"/>
      <c r="N90" s="321"/>
      <c r="O90" s="140" t="str">
        <f t="shared" si="7"/>
        <v/>
      </c>
      <c r="P90" s="356"/>
      <c r="Q90" s="321"/>
      <c r="R90" s="140" t="str">
        <f t="shared" si="8"/>
        <v/>
      </c>
      <c r="S90" s="369"/>
      <c r="T90" s="323"/>
      <c r="U90" s="380"/>
      <c r="V90" s="320"/>
      <c r="W90" s="380"/>
      <c r="X90" s="250"/>
      <c r="Y90" s="216"/>
      <c r="Z90" s="276"/>
    </row>
    <row r="91" spans="1:26">
      <c r="A91" s="8">
        <v>86</v>
      </c>
      <c r="B91" s="205"/>
      <c r="C91" s="298"/>
      <c r="D91" s="205"/>
      <c r="E91" s="404"/>
      <c r="F91" s="195"/>
      <c r="G91" s="64"/>
      <c r="H91" s="64"/>
      <c r="I91" s="185">
        <v>1</v>
      </c>
      <c r="J91" s="235"/>
      <c r="K91" s="321"/>
      <c r="L91" s="140" t="str">
        <f t="shared" si="6"/>
        <v/>
      </c>
      <c r="M91" s="356"/>
      <c r="N91" s="321"/>
      <c r="O91" s="140" t="str">
        <f t="shared" si="7"/>
        <v/>
      </c>
      <c r="P91" s="356"/>
      <c r="Q91" s="321"/>
      <c r="R91" s="140" t="str">
        <f t="shared" si="8"/>
        <v/>
      </c>
      <c r="S91" s="369"/>
      <c r="T91" s="324"/>
      <c r="U91" s="380"/>
      <c r="V91" s="325"/>
      <c r="W91" s="380"/>
      <c r="X91" s="250"/>
      <c r="Y91" s="216"/>
      <c r="Z91" s="276"/>
    </row>
    <row r="92" spans="1:26">
      <c r="A92" s="8">
        <v>87</v>
      </c>
      <c r="B92" s="205"/>
      <c r="C92" s="298"/>
      <c r="D92" s="205"/>
      <c r="E92" s="404"/>
      <c r="F92" s="195"/>
      <c r="G92" s="64"/>
      <c r="H92" s="64"/>
      <c r="I92" s="185">
        <v>1</v>
      </c>
      <c r="J92" s="235"/>
      <c r="K92" s="321"/>
      <c r="L92" s="140" t="str">
        <f t="shared" si="6"/>
        <v/>
      </c>
      <c r="M92" s="356"/>
      <c r="N92" s="321"/>
      <c r="O92" s="140" t="str">
        <f t="shared" si="7"/>
        <v/>
      </c>
      <c r="P92" s="356"/>
      <c r="Q92" s="321"/>
      <c r="R92" s="140" t="str">
        <f t="shared" si="8"/>
        <v/>
      </c>
      <c r="S92" s="369"/>
      <c r="T92" s="324"/>
      <c r="U92" s="380"/>
      <c r="V92" s="325"/>
      <c r="W92" s="380"/>
      <c r="X92" s="250"/>
      <c r="Y92" s="216"/>
      <c r="Z92" s="276"/>
    </row>
    <row r="93" spans="1:26">
      <c r="A93" s="8">
        <v>88</v>
      </c>
      <c r="B93" s="205"/>
      <c r="C93" s="298"/>
      <c r="D93" s="205"/>
      <c r="E93" s="404"/>
      <c r="F93" s="195"/>
      <c r="G93" s="64"/>
      <c r="H93" s="64"/>
      <c r="I93" s="185">
        <v>1</v>
      </c>
      <c r="J93" s="235"/>
      <c r="K93" s="321"/>
      <c r="L93" s="140" t="str">
        <f t="shared" si="6"/>
        <v/>
      </c>
      <c r="M93" s="356"/>
      <c r="N93" s="321"/>
      <c r="O93" s="140" t="str">
        <f t="shared" si="7"/>
        <v/>
      </c>
      <c r="P93" s="356"/>
      <c r="Q93" s="321"/>
      <c r="R93" s="140" t="str">
        <f t="shared" si="8"/>
        <v/>
      </c>
      <c r="S93" s="369"/>
      <c r="T93" s="329"/>
      <c r="U93" s="380"/>
      <c r="V93" s="330"/>
      <c r="W93" s="380"/>
      <c r="X93" s="250"/>
      <c r="Y93" s="216"/>
      <c r="Z93" s="276"/>
    </row>
    <row r="94" spans="1:26">
      <c r="A94" s="8">
        <v>89</v>
      </c>
      <c r="B94" s="205"/>
      <c r="C94" s="298"/>
      <c r="D94" s="205"/>
      <c r="E94" s="404"/>
      <c r="F94" s="195"/>
      <c r="G94" s="64"/>
      <c r="H94" s="64"/>
      <c r="I94" s="185">
        <v>1</v>
      </c>
      <c r="J94" s="235"/>
      <c r="K94" s="321"/>
      <c r="L94" s="140" t="str">
        <f t="shared" si="6"/>
        <v/>
      </c>
      <c r="M94" s="356"/>
      <c r="N94" s="321"/>
      <c r="O94" s="140" t="str">
        <f t="shared" si="7"/>
        <v/>
      </c>
      <c r="P94" s="356"/>
      <c r="Q94" s="321"/>
      <c r="R94" s="140" t="str">
        <f t="shared" si="8"/>
        <v/>
      </c>
      <c r="S94" s="369"/>
      <c r="T94" s="323"/>
      <c r="U94" s="380"/>
      <c r="V94" s="320"/>
      <c r="W94" s="380"/>
      <c r="X94" s="250"/>
      <c r="Y94" s="216"/>
      <c r="Z94" s="246"/>
    </row>
    <row r="95" spans="1:26">
      <c r="A95" s="72">
        <v>90</v>
      </c>
      <c r="B95" s="209"/>
      <c r="C95" s="301"/>
      <c r="D95" s="209"/>
      <c r="E95" s="405"/>
      <c r="F95" s="197"/>
      <c r="G95" s="174"/>
      <c r="H95" s="174"/>
      <c r="I95" s="188">
        <v>1</v>
      </c>
      <c r="J95" s="238"/>
      <c r="K95" s="331"/>
      <c r="L95" s="332" t="str">
        <f t="shared" si="6"/>
        <v/>
      </c>
      <c r="M95" s="358"/>
      <c r="N95" s="331"/>
      <c r="O95" s="332" t="str">
        <f t="shared" si="7"/>
        <v/>
      </c>
      <c r="P95" s="358"/>
      <c r="Q95" s="331"/>
      <c r="R95" s="332" t="str">
        <f t="shared" si="8"/>
        <v/>
      </c>
      <c r="S95" s="371"/>
      <c r="T95" s="333"/>
      <c r="U95" s="383"/>
      <c r="V95" s="334"/>
      <c r="W95" s="383"/>
      <c r="X95" s="260"/>
      <c r="Y95" s="219"/>
      <c r="Z95" s="261"/>
    </row>
    <row r="96" spans="1:26">
      <c r="A96" s="8">
        <v>91</v>
      </c>
      <c r="B96" s="205"/>
      <c r="C96" s="298"/>
      <c r="D96" s="205"/>
      <c r="E96" s="404"/>
      <c r="F96" s="195"/>
      <c r="G96" s="64"/>
      <c r="H96" s="64"/>
      <c r="I96" s="185">
        <v>1</v>
      </c>
      <c r="J96" s="235"/>
      <c r="K96" s="321"/>
      <c r="L96" s="140" t="str">
        <f t="shared" si="6"/>
        <v/>
      </c>
      <c r="M96" s="356"/>
      <c r="N96" s="321"/>
      <c r="O96" s="140" t="str">
        <f t="shared" si="7"/>
        <v/>
      </c>
      <c r="P96" s="356"/>
      <c r="Q96" s="321"/>
      <c r="R96" s="140" t="str">
        <f t="shared" si="8"/>
        <v/>
      </c>
      <c r="S96" s="369"/>
      <c r="T96" s="329"/>
      <c r="U96" s="380"/>
      <c r="V96" s="330"/>
      <c r="W96" s="380"/>
      <c r="X96" s="274"/>
      <c r="Y96" s="254"/>
      <c r="Z96" s="262"/>
    </row>
    <row r="97" spans="1:26">
      <c r="A97" s="8">
        <v>92</v>
      </c>
      <c r="B97" s="205"/>
      <c r="C97" s="298"/>
      <c r="D97" s="205"/>
      <c r="E97" s="404"/>
      <c r="F97" s="195"/>
      <c r="G97" s="64"/>
      <c r="H97" s="64"/>
      <c r="I97" s="185">
        <v>1</v>
      </c>
      <c r="J97" s="235"/>
      <c r="K97" s="321"/>
      <c r="L97" s="140" t="str">
        <f t="shared" si="6"/>
        <v/>
      </c>
      <c r="M97" s="356"/>
      <c r="N97" s="321"/>
      <c r="O97" s="140" t="str">
        <f t="shared" si="7"/>
        <v/>
      </c>
      <c r="P97" s="356"/>
      <c r="Q97" s="321"/>
      <c r="R97" s="140" t="str">
        <f t="shared" si="8"/>
        <v/>
      </c>
      <c r="S97" s="369"/>
      <c r="T97" s="335"/>
      <c r="U97" s="380"/>
      <c r="V97" s="322"/>
      <c r="W97" s="380"/>
      <c r="X97" s="267"/>
      <c r="Y97" s="248"/>
      <c r="Z97" s="275"/>
    </row>
    <row r="98" spans="1:26">
      <c r="A98" s="8">
        <v>93</v>
      </c>
      <c r="B98" s="205"/>
      <c r="C98" s="298"/>
      <c r="D98" s="205"/>
      <c r="E98" s="404"/>
      <c r="F98" s="195"/>
      <c r="G98" s="64"/>
      <c r="H98" s="64"/>
      <c r="I98" s="185">
        <v>1</v>
      </c>
      <c r="J98" s="235"/>
      <c r="K98" s="321"/>
      <c r="L98" s="140" t="str">
        <f t="shared" si="6"/>
        <v/>
      </c>
      <c r="M98" s="356"/>
      <c r="N98" s="321"/>
      <c r="O98" s="140" t="str">
        <f t="shared" si="7"/>
        <v/>
      </c>
      <c r="P98" s="356"/>
      <c r="Q98" s="321"/>
      <c r="R98" s="140" t="str">
        <f t="shared" si="8"/>
        <v/>
      </c>
      <c r="S98" s="369"/>
      <c r="T98" s="335"/>
      <c r="U98" s="380"/>
      <c r="V98" s="322"/>
      <c r="W98" s="380"/>
      <c r="X98" s="267"/>
      <c r="Y98" s="248"/>
      <c r="Z98" s="258"/>
    </row>
    <row r="99" spans="1:26">
      <c r="A99" s="8">
        <v>94</v>
      </c>
      <c r="B99" s="205"/>
      <c r="C99" s="298"/>
      <c r="D99" s="205"/>
      <c r="E99" s="404"/>
      <c r="F99" s="195"/>
      <c r="G99" s="64"/>
      <c r="H99" s="64"/>
      <c r="I99" s="185">
        <v>1</v>
      </c>
      <c r="J99" s="235"/>
      <c r="K99" s="321"/>
      <c r="L99" s="140" t="str">
        <f t="shared" si="6"/>
        <v/>
      </c>
      <c r="M99" s="356"/>
      <c r="N99" s="321"/>
      <c r="O99" s="140" t="str">
        <f t="shared" si="7"/>
        <v/>
      </c>
      <c r="P99" s="356"/>
      <c r="Q99" s="321"/>
      <c r="R99" s="140" t="str">
        <f t="shared" si="8"/>
        <v/>
      </c>
      <c r="S99" s="369"/>
      <c r="T99" s="335"/>
      <c r="U99" s="380"/>
      <c r="V99" s="320"/>
      <c r="W99" s="380"/>
      <c r="X99" s="267"/>
      <c r="Y99" s="248"/>
      <c r="Z99" s="258"/>
    </row>
    <row r="100" spans="1:26">
      <c r="A100" s="66">
        <v>95</v>
      </c>
      <c r="B100" s="205"/>
      <c r="C100" s="298"/>
      <c r="D100" s="205"/>
      <c r="E100" s="404"/>
      <c r="F100" s="195"/>
      <c r="G100" s="64"/>
      <c r="H100" s="64"/>
      <c r="I100" s="185">
        <v>1</v>
      </c>
      <c r="J100" s="235"/>
      <c r="K100" s="321"/>
      <c r="L100" s="140" t="str">
        <f t="shared" si="6"/>
        <v/>
      </c>
      <c r="M100" s="356"/>
      <c r="N100" s="321"/>
      <c r="O100" s="140" t="str">
        <f t="shared" si="7"/>
        <v/>
      </c>
      <c r="P100" s="356"/>
      <c r="Q100" s="321"/>
      <c r="R100" s="140" t="str">
        <f t="shared" si="8"/>
        <v/>
      </c>
      <c r="S100" s="369"/>
      <c r="T100" s="323"/>
      <c r="U100" s="380"/>
      <c r="V100" s="325"/>
      <c r="W100" s="380"/>
      <c r="X100" s="250"/>
      <c r="Y100" s="216"/>
      <c r="Z100" s="246"/>
    </row>
    <row r="101" spans="1:26">
      <c r="A101" s="8">
        <v>96</v>
      </c>
      <c r="B101" s="205"/>
      <c r="C101" s="298"/>
      <c r="D101" s="205"/>
      <c r="E101" s="404"/>
      <c r="F101" s="195"/>
      <c r="G101" s="64"/>
      <c r="H101" s="64"/>
      <c r="I101" s="185">
        <v>1</v>
      </c>
      <c r="J101" s="235"/>
      <c r="K101" s="321"/>
      <c r="L101" s="140" t="str">
        <f t="shared" si="6"/>
        <v/>
      </c>
      <c r="M101" s="356"/>
      <c r="N101" s="321"/>
      <c r="O101" s="140" t="str">
        <f t="shared" si="7"/>
        <v/>
      </c>
      <c r="P101" s="356"/>
      <c r="Q101" s="321"/>
      <c r="R101" s="140" t="str">
        <f t="shared" si="8"/>
        <v/>
      </c>
      <c r="S101" s="369"/>
      <c r="T101" s="324"/>
      <c r="U101" s="380"/>
      <c r="V101" s="325"/>
      <c r="W101" s="380"/>
      <c r="X101" s="250"/>
      <c r="Y101" s="216"/>
      <c r="Z101" s="246"/>
    </row>
    <row r="102" spans="1:26">
      <c r="A102" s="8">
        <v>97</v>
      </c>
      <c r="B102" s="205"/>
      <c r="C102" s="298"/>
      <c r="D102" s="205"/>
      <c r="E102" s="404"/>
      <c r="F102" s="195"/>
      <c r="G102" s="64"/>
      <c r="H102" s="64"/>
      <c r="I102" s="185">
        <v>1</v>
      </c>
      <c r="J102" s="235"/>
      <c r="K102" s="321"/>
      <c r="L102" s="140" t="str">
        <f t="shared" ref="L102:L133" si="9">IF(K102="","",VLOOKUP(K102,男子種目,2))</f>
        <v/>
      </c>
      <c r="M102" s="356"/>
      <c r="N102" s="321"/>
      <c r="O102" s="140" t="str">
        <f t="shared" ref="O102:O133" si="10">IF(N102="","",VLOOKUP(N102,男子種目,2))</f>
        <v/>
      </c>
      <c r="P102" s="356"/>
      <c r="Q102" s="321"/>
      <c r="R102" s="140" t="str">
        <f t="shared" ref="R102:R133" si="11">IF(Q102="","",VLOOKUP(Q102,男子種目,2))</f>
        <v/>
      </c>
      <c r="S102" s="369"/>
      <c r="T102" s="324"/>
      <c r="U102" s="380"/>
      <c r="V102" s="325"/>
      <c r="W102" s="380"/>
      <c r="X102" s="250"/>
      <c r="Y102" s="216"/>
      <c r="Z102" s="246"/>
    </row>
    <row r="103" spans="1:26">
      <c r="A103" s="8">
        <v>98</v>
      </c>
      <c r="B103" s="205"/>
      <c r="C103" s="298"/>
      <c r="D103" s="205"/>
      <c r="E103" s="404"/>
      <c r="F103" s="195"/>
      <c r="G103" s="64"/>
      <c r="H103" s="64"/>
      <c r="I103" s="185">
        <v>1</v>
      </c>
      <c r="J103" s="235"/>
      <c r="K103" s="321"/>
      <c r="L103" s="140" t="str">
        <f t="shared" si="9"/>
        <v/>
      </c>
      <c r="M103" s="356"/>
      <c r="N103" s="321"/>
      <c r="O103" s="140" t="str">
        <f t="shared" si="10"/>
        <v/>
      </c>
      <c r="P103" s="356"/>
      <c r="Q103" s="321"/>
      <c r="R103" s="140" t="str">
        <f t="shared" si="11"/>
        <v/>
      </c>
      <c r="S103" s="369"/>
      <c r="T103" s="324"/>
      <c r="U103" s="380"/>
      <c r="V103" s="325"/>
      <c r="W103" s="380"/>
      <c r="X103" s="250"/>
      <c r="Y103" s="216"/>
      <c r="Z103" s="246"/>
    </row>
    <row r="104" spans="1:26">
      <c r="A104" s="8">
        <v>99</v>
      </c>
      <c r="B104" s="207"/>
      <c r="C104" s="299"/>
      <c r="D104" s="207"/>
      <c r="E104" s="373"/>
      <c r="F104" s="195"/>
      <c r="G104" s="69"/>
      <c r="H104" s="69"/>
      <c r="I104" s="185">
        <v>1</v>
      </c>
      <c r="J104" s="236"/>
      <c r="K104" s="321"/>
      <c r="L104" s="327" t="str">
        <f t="shared" si="9"/>
        <v/>
      </c>
      <c r="M104" s="362"/>
      <c r="N104" s="321"/>
      <c r="O104" s="327" t="str">
        <f t="shared" si="10"/>
        <v/>
      </c>
      <c r="P104" s="357"/>
      <c r="Q104" s="321"/>
      <c r="R104" s="327" t="str">
        <f t="shared" si="11"/>
        <v/>
      </c>
      <c r="S104" s="375"/>
      <c r="T104" s="329"/>
      <c r="U104" s="386"/>
      <c r="V104" s="330"/>
      <c r="W104" s="386"/>
      <c r="X104" s="267"/>
      <c r="Y104" s="248"/>
      <c r="Z104" s="246"/>
    </row>
    <row r="105" spans="1:26">
      <c r="A105" s="72">
        <v>100</v>
      </c>
      <c r="B105" s="218"/>
      <c r="C105" s="306"/>
      <c r="D105" s="218"/>
      <c r="E105" s="414"/>
      <c r="F105" s="201"/>
      <c r="G105" s="179"/>
      <c r="H105" s="179"/>
      <c r="I105" s="188">
        <v>1</v>
      </c>
      <c r="J105" s="238"/>
      <c r="K105" s="331"/>
      <c r="L105" s="337" t="str">
        <f t="shared" si="9"/>
        <v/>
      </c>
      <c r="M105" s="358"/>
      <c r="N105" s="331"/>
      <c r="O105" s="337" t="str">
        <f t="shared" si="10"/>
        <v/>
      </c>
      <c r="P105" s="358"/>
      <c r="Q105" s="331"/>
      <c r="R105" s="337" t="str">
        <f t="shared" si="11"/>
        <v/>
      </c>
      <c r="S105" s="371"/>
      <c r="T105" s="333"/>
      <c r="U105" s="383"/>
      <c r="V105" s="334"/>
      <c r="W105" s="383"/>
      <c r="X105" s="260"/>
      <c r="Y105" s="277"/>
      <c r="Z105" s="252"/>
    </row>
    <row r="106" spans="1:26">
      <c r="A106" s="8">
        <v>101</v>
      </c>
      <c r="B106" s="205"/>
      <c r="C106" s="298"/>
      <c r="D106" s="205"/>
      <c r="E106" s="404"/>
      <c r="F106" s="195"/>
      <c r="G106" s="64"/>
      <c r="H106" s="64"/>
      <c r="I106" s="185">
        <v>1</v>
      </c>
      <c r="J106" s="235"/>
      <c r="K106" s="321"/>
      <c r="L106" s="140" t="str">
        <f t="shared" si="9"/>
        <v/>
      </c>
      <c r="M106" s="356"/>
      <c r="N106" s="321"/>
      <c r="O106" s="140" t="str">
        <f t="shared" si="10"/>
        <v/>
      </c>
      <c r="P106" s="356"/>
      <c r="Q106" s="321"/>
      <c r="R106" s="140" t="str">
        <f t="shared" si="11"/>
        <v/>
      </c>
      <c r="S106" s="369"/>
      <c r="T106" s="324"/>
      <c r="U106" s="380"/>
      <c r="V106" s="325"/>
      <c r="W106" s="380"/>
      <c r="X106" s="253"/>
      <c r="Y106" s="278"/>
      <c r="Z106" s="249"/>
    </row>
    <row r="107" spans="1:26">
      <c r="A107" s="8">
        <v>102</v>
      </c>
      <c r="B107" s="205"/>
      <c r="C107" s="298"/>
      <c r="D107" s="205"/>
      <c r="E107" s="404"/>
      <c r="F107" s="195"/>
      <c r="G107" s="64"/>
      <c r="H107" s="64"/>
      <c r="I107" s="185">
        <v>1</v>
      </c>
      <c r="J107" s="235"/>
      <c r="K107" s="321"/>
      <c r="L107" s="140" t="str">
        <f t="shared" si="9"/>
        <v/>
      </c>
      <c r="M107" s="356"/>
      <c r="N107" s="321"/>
      <c r="O107" s="140" t="str">
        <f t="shared" si="10"/>
        <v/>
      </c>
      <c r="P107" s="356"/>
      <c r="Q107" s="321"/>
      <c r="R107" s="140" t="str">
        <f t="shared" si="11"/>
        <v/>
      </c>
      <c r="S107" s="369"/>
      <c r="T107" s="324"/>
      <c r="U107" s="380"/>
      <c r="V107" s="325"/>
      <c r="W107" s="380"/>
      <c r="X107" s="250"/>
      <c r="Y107" s="279"/>
      <c r="Z107" s="244"/>
    </row>
    <row r="108" spans="1:26">
      <c r="A108" s="8">
        <v>103</v>
      </c>
      <c r="B108" s="205"/>
      <c r="C108" s="298"/>
      <c r="D108" s="205"/>
      <c r="E108" s="404"/>
      <c r="F108" s="195"/>
      <c r="G108" s="64"/>
      <c r="H108" s="64"/>
      <c r="I108" s="185">
        <v>1</v>
      </c>
      <c r="J108" s="235"/>
      <c r="K108" s="321"/>
      <c r="L108" s="140" t="str">
        <f t="shared" si="9"/>
        <v/>
      </c>
      <c r="M108" s="356"/>
      <c r="N108" s="321"/>
      <c r="O108" s="140" t="str">
        <f t="shared" si="10"/>
        <v/>
      </c>
      <c r="P108" s="356"/>
      <c r="Q108" s="321"/>
      <c r="R108" s="140" t="str">
        <f t="shared" si="11"/>
        <v/>
      </c>
      <c r="S108" s="369"/>
      <c r="T108" s="324"/>
      <c r="U108" s="380"/>
      <c r="V108" s="325"/>
      <c r="W108" s="380"/>
      <c r="X108" s="250"/>
      <c r="Y108" s="279"/>
      <c r="Z108" s="244"/>
    </row>
    <row r="109" spans="1:26">
      <c r="A109" s="8">
        <v>104</v>
      </c>
      <c r="B109" s="205"/>
      <c r="C109" s="298"/>
      <c r="D109" s="205"/>
      <c r="E109" s="404"/>
      <c r="F109" s="195"/>
      <c r="G109" s="69"/>
      <c r="H109" s="176"/>
      <c r="I109" s="186">
        <v>1</v>
      </c>
      <c r="J109" s="236"/>
      <c r="K109" s="321"/>
      <c r="L109" s="327" t="str">
        <f t="shared" si="9"/>
        <v/>
      </c>
      <c r="M109" s="357"/>
      <c r="N109" s="321"/>
      <c r="O109" s="327" t="str">
        <f t="shared" si="10"/>
        <v/>
      </c>
      <c r="P109" s="357"/>
      <c r="Q109" s="321"/>
      <c r="R109" s="327" t="str">
        <f t="shared" si="11"/>
        <v/>
      </c>
      <c r="S109" s="370"/>
      <c r="T109" s="329"/>
      <c r="U109" s="388"/>
      <c r="V109" s="330"/>
      <c r="W109" s="388"/>
      <c r="X109" s="250"/>
      <c r="Y109" s="279"/>
      <c r="Z109" s="255"/>
    </row>
    <row r="110" spans="1:26">
      <c r="A110" s="6">
        <v>105</v>
      </c>
      <c r="B110" s="205"/>
      <c r="C110" s="298"/>
      <c r="D110" s="205"/>
      <c r="E110" s="404"/>
      <c r="F110" s="195"/>
      <c r="G110" s="173"/>
      <c r="H110" s="64"/>
      <c r="I110" s="187">
        <v>1</v>
      </c>
      <c r="J110" s="237"/>
      <c r="K110" s="321"/>
      <c r="L110" s="328" t="str">
        <f t="shared" si="9"/>
        <v/>
      </c>
      <c r="M110" s="355"/>
      <c r="N110" s="321"/>
      <c r="O110" s="328" t="str">
        <f t="shared" si="10"/>
        <v/>
      </c>
      <c r="P110" s="355"/>
      <c r="Q110" s="321"/>
      <c r="R110" s="328" t="str">
        <f t="shared" si="11"/>
        <v/>
      </c>
      <c r="S110" s="368"/>
      <c r="T110" s="323"/>
      <c r="U110" s="382"/>
      <c r="V110" s="320"/>
      <c r="W110" s="382"/>
      <c r="X110" s="253"/>
      <c r="Y110" s="278"/>
      <c r="Z110" s="246"/>
    </row>
    <row r="111" spans="1:26">
      <c r="A111" s="66">
        <v>106</v>
      </c>
      <c r="B111" s="205"/>
      <c r="C111" s="298"/>
      <c r="D111" s="205"/>
      <c r="E111" s="404"/>
      <c r="F111" s="195"/>
      <c r="G111" s="64"/>
      <c r="H111" s="64"/>
      <c r="I111" s="185">
        <v>1</v>
      </c>
      <c r="J111" s="235"/>
      <c r="K111" s="321"/>
      <c r="L111" s="140" t="str">
        <f t="shared" si="9"/>
        <v/>
      </c>
      <c r="M111" s="356"/>
      <c r="N111" s="321"/>
      <c r="O111" s="140" t="str">
        <f t="shared" si="10"/>
        <v/>
      </c>
      <c r="P111" s="356"/>
      <c r="Q111" s="321"/>
      <c r="R111" s="140" t="str">
        <f t="shared" si="11"/>
        <v/>
      </c>
      <c r="S111" s="369"/>
      <c r="T111" s="324"/>
      <c r="U111" s="380"/>
      <c r="V111" s="325"/>
      <c r="W111" s="380"/>
      <c r="X111" s="250"/>
      <c r="Y111" s="279"/>
      <c r="Z111" s="244"/>
    </row>
    <row r="112" spans="1:26">
      <c r="A112" s="8">
        <v>107</v>
      </c>
      <c r="B112" s="205"/>
      <c r="C112" s="298"/>
      <c r="D112" s="205"/>
      <c r="E112" s="404"/>
      <c r="F112" s="195"/>
      <c r="G112" s="64"/>
      <c r="H112" s="64"/>
      <c r="I112" s="185">
        <v>1</v>
      </c>
      <c r="J112" s="235"/>
      <c r="K112" s="321"/>
      <c r="L112" s="140" t="str">
        <f t="shared" si="9"/>
        <v/>
      </c>
      <c r="M112" s="356"/>
      <c r="N112" s="321"/>
      <c r="O112" s="140" t="str">
        <f t="shared" si="10"/>
        <v/>
      </c>
      <c r="P112" s="356"/>
      <c r="Q112" s="321"/>
      <c r="R112" s="140" t="str">
        <f t="shared" si="11"/>
        <v/>
      </c>
      <c r="S112" s="369"/>
      <c r="T112" s="329"/>
      <c r="U112" s="380"/>
      <c r="V112" s="330"/>
      <c r="W112" s="380"/>
      <c r="X112" s="250"/>
      <c r="Y112" s="280"/>
      <c r="Z112" s="255"/>
    </row>
    <row r="113" spans="1:26">
      <c r="A113" s="8">
        <v>108</v>
      </c>
      <c r="B113" s="307"/>
      <c r="C113" s="308"/>
      <c r="D113" s="307"/>
      <c r="E113" s="415"/>
      <c r="F113" s="202"/>
      <c r="G113" s="180"/>
      <c r="H113" s="180"/>
      <c r="I113" s="185">
        <v>1</v>
      </c>
      <c r="J113" s="281"/>
      <c r="K113" s="321"/>
      <c r="L113" s="140" t="str">
        <f t="shared" si="9"/>
        <v/>
      </c>
      <c r="M113" s="363"/>
      <c r="N113" s="321"/>
      <c r="O113" s="140" t="str">
        <f t="shared" si="10"/>
        <v/>
      </c>
      <c r="P113" s="363"/>
      <c r="Q113" s="321"/>
      <c r="R113" s="140" t="str">
        <f t="shared" si="11"/>
        <v/>
      </c>
      <c r="S113" s="376"/>
      <c r="T113" s="338"/>
      <c r="U113" s="392"/>
      <c r="V113" s="339"/>
      <c r="W113" s="392"/>
      <c r="X113" s="282"/>
      <c r="Y113" s="283"/>
      <c r="Z113" s="284"/>
    </row>
    <row r="114" spans="1:26">
      <c r="A114" s="8">
        <v>109</v>
      </c>
      <c r="B114" s="205"/>
      <c r="C114" s="298"/>
      <c r="D114" s="205"/>
      <c r="E114" s="404"/>
      <c r="F114" s="195"/>
      <c r="G114" s="64"/>
      <c r="H114" s="64"/>
      <c r="I114" s="185">
        <v>1</v>
      </c>
      <c r="J114" s="235"/>
      <c r="K114" s="321"/>
      <c r="L114" s="140" t="str">
        <f t="shared" si="9"/>
        <v/>
      </c>
      <c r="M114" s="356"/>
      <c r="N114" s="321"/>
      <c r="O114" s="140" t="str">
        <f t="shared" si="10"/>
        <v/>
      </c>
      <c r="P114" s="356"/>
      <c r="Q114" s="321"/>
      <c r="R114" s="140" t="str">
        <f t="shared" si="11"/>
        <v/>
      </c>
      <c r="S114" s="369"/>
      <c r="T114" s="324"/>
      <c r="U114" s="380"/>
      <c r="V114" s="320"/>
      <c r="W114" s="380"/>
      <c r="X114" s="250"/>
      <c r="Y114" s="216"/>
      <c r="Z114" s="246"/>
    </row>
    <row r="115" spans="1:26">
      <c r="A115" s="72">
        <v>110</v>
      </c>
      <c r="B115" s="209"/>
      <c r="C115" s="301"/>
      <c r="D115" s="209"/>
      <c r="E115" s="405"/>
      <c r="F115" s="197"/>
      <c r="G115" s="174"/>
      <c r="H115" s="174"/>
      <c r="I115" s="188">
        <v>1</v>
      </c>
      <c r="J115" s="238"/>
      <c r="K115" s="331"/>
      <c r="L115" s="332" t="str">
        <f t="shared" si="9"/>
        <v/>
      </c>
      <c r="M115" s="358"/>
      <c r="N115" s="331"/>
      <c r="O115" s="332" t="str">
        <f t="shared" si="10"/>
        <v/>
      </c>
      <c r="P115" s="358"/>
      <c r="Q115" s="331"/>
      <c r="R115" s="332" t="str">
        <f t="shared" si="11"/>
        <v/>
      </c>
      <c r="S115" s="371"/>
      <c r="T115" s="333"/>
      <c r="U115" s="383"/>
      <c r="V115" s="334"/>
      <c r="W115" s="383"/>
      <c r="X115" s="260"/>
      <c r="Y115" s="219"/>
      <c r="Z115" s="252"/>
    </row>
    <row r="116" spans="1:26">
      <c r="A116" s="8">
        <v>111</v>
      </c>
      <c r="B116" s="205"/>
      <c r="C116" s="298"/>
      <c r="D116" s="205"/>
      <c r="E116" s="404"/>
      <c r="F116" s="195"/>
      <c r="G116" s="64"/>
      <c r="H116" s="64"/>
      <c r="I116" s="185">
        <v>1</v>
      </c>
      <c r="J116" s="235"/>
      <c r="K116" s="321"/>
      <c r="L116" s="140" t="str">
        <f t="shared" si="9"/>
        <v/>
      </c>
      <c r="M116" s="356"/>
      <c r="N116" s="321"/>
      <c r="O116" s="140" t="str">
        <f t="shared" si="10"/>
        <v/>
      </c>
      <c r="P116" s="356"/>
      <c r="Q116" s="321"/>
      <c r="R116" s="140" t="str">
        <f t="shared" si="11"/>
        <v/>
      </c>
      <c r="S116" s="369"/>
      <c r="T116" s="329"/>
      <c r="U116" s="380"/>
      <c r="V116" s="330"/>
      <c r="W116" s="380"/>
      <c r="X116" s="274"/>
      <c r="Y116" s="254"/>
      <c r="Z116" s="262"/>
    </row>
    <row r="117" spans="1:26">
      <c r="A117" s="8">
        <v>112</v>
      </c>
      <c r="B117" s="205"/>
      <c r="C117" s="298"/>
      <c r="D117" s="205"/>
      <c r="E117" s="404"/>
      <c r="F117" s="195"/>
      <c r="G117" s="64"/>
      <c r="H117" s="64"/>
      <c r="I117" s="185">
        <v>1</v>
      </c>
      <c r="J117" s="235"/>
      <c r="K117" s="321"/>
      <c r="L117" s="206" t="str">
        <f t="shared" si="9"/>
        <v/>
      </c>
      <c r="M117" s="356"/>
      <c r="N117" s="321"/>
      <c r="O117" s="206" t="str">
        <f t="shared" si="10"/>
        <v/>
      </c>
      <c r="P117" s="356"/>
      <c r="Q117" s="321"/>
      <c r="R117" s="140" t="str">
        <f t="shared" si="11"/>
        <v/>
      </c>
      <c r="S117" s="369"/>
      <c r="T117" s="335"/>
      <c r="U117" s="380"/>
      <c r="V117" s="322"/>
      <c r="W117" s="380"/>
      <c r="X117" s="267"/>
      <c r="Y117" s="216"/>
      <c r="Z117" s="246"/>
    </row>
    <row r="118" spans="1:26">
      <c r="A118" s="8">
        <v>113</v>
      </c>
      <c r="B118" s="205"/>
      <c r="C118" s="298"/>
      <c r="D118" s="205"/>
      <c r="E118" s="404"/>
      <c r="F118" s="195"/>
      <c r="G118" s="64"/>
      <c r="H118" s="64"/>
      <c r="I118" s="185">
        <v>1</v>
      </c>
      <c r="J118" s="235"/>
      <c r="K118" s="321"/>
      <c r="L118" s="206" t="str">
        <f t="shared" si="9"/>
        <v/>
      </c>
      <c r="M118" s="356"/>
      <c r="N118" s="321"/>
      <c r="O118" s="140" t="str">
        <f t="shared" si="10"/>
        <v/>
      </c>
      <c r="P118" s="356"/>
      <c r="Q118" s="321"/>
      <c r="R118" s="140" t="str">
        <f t="shared" si="11"/>
        <v/>
      </c>
      <c r="S118" s="369"/>
      <c r="T118" s="335"/>
      <c r="U118" s="380"/>
      <c r="V118" s="322"/>
      <c r="W118" s="380"/>
      <c r="X118" s="267"/>
      <c r="Y118" s="254"/>
      <c r="Z118" s="246"/>
    </row>
    <row r="119" spans="1:26">
      <c r="A119" s="8">
        <v>114</v>
      </c>
      <c r="B119" s="205"/>
      <c r="C119" s="298"/>
      <c r="D119" s="205"/>
      <c r="E119" s="404"/>
      <c r="F119" s="195"/>
      <c r="G119" s="64"/>
      <c r="H119" s="64"/>
      <c r="I119" s="185">
        <v>1</v>
      </c>
      <c r="J119" s="235"/>
      <c r="K119" s="321"/>
      <c r="L119" s="206" t="str">
        <f t="shared" si="9"/>
        <v/>
      </c>
      <c r="M119" s="356"/>
      <c r="N119" s="321"/>
      <c r="O119" s="140" t="str">
        <f t="shared" si="10"/>
        <v/>
      </c>
      <c r="P119" s="356"/>
      <c r="Q119" s="321"/>
      <c r="R119" s="140" t="str">
        <f t="shared" si="11"/>
        <v/>
      </c>
      <c r="S119" s="369"/>
      <c r="T119" s="335"/>
      <c r="U119" s="380"/>
      <c r="V119" s="322"/>
      <c r="W119" s="380"/>
      <c r="X119" s="267"/>
      <c r="Y119" s="248"/>
      <c r="Z119" s="246"/>
    </row>
    <row r="120" spans="1:26">
      <c r="A120" s="66">
        <v>115</v>
      </c>
      <c r="B120" s="205"/>
      <c r="C120" s="298"/>
      <c r="D120" s="205"/>
      <c r="E120" s="404"/>
      <c r="F120" s="195"/>
      <c r="G120" s="64"/>
      <c r="H120" s="64"/>
      <c r="I120" s="185">
        <v>1</v>
      </c>
      <c r="J120" s="235"/>
      <c r="K120" s="321"/>
      <c r="L120" s="206" t="str">
        <f t="shared" si="9"/>
        <v/>
      </c>
      <c r="M120" s="356"/>
      <c r="N120" s="321"/>
      <c r="O120" s="140" t="str">
        <f t="shared" si="10"/>
        <v/>
      </c>
      <c r="P120" s="356"/>
      <c r="Q120" s="321"/>
      <c r="R120" s="140" t="str">
        <f t="shared" si="11"/>
        <v/>
      </c>
      <c r="S120" s="369"/>
      <c r="T120" s="323"/>
      <c r="U120" s="380"/>
      <c r="V120" s="322"/>
      <c r="W120" s="380"/>
      <c r="X120" s="267"/>
      <c r="Y120" s="248"/>
      <c r="Z120" s="275"/>
    </row>
    <row r="121" spans="1:26">
      <c r="A121" s="8">
        <v>116</v>
      </c>
      <c r="B121" s="205"/>
      <c r="C121" s="298"/>
      <c r="D121" s="205"/>
      <c r="E121" s="404"/>
      <c r="F121" s="195"/>
      <c r="G121" s="64"/>
      <c r="H121" s="64"/>
      <c r="I121" s="185">
        <v>1</v>
      </c>
      <c r="J121" s="235"/>
      <c r="K121" s="321"/>
      <c r="L121" s="140" t="str">
        <f t="shared" si="9"/>
        <v/>
      </c>
      <c r="M121" s="356"/>
      <c r="N121" s="321"/>
      <c r="O121" s="140" t="str">
        <f t="shared" si="10"/>
        <v/>
      </c>
      <c r="P121" s="356"/>
      <c r="Q121" s="321"/>
      <c r="R121" s="140" t="str">
        <f t="shared" si="11"/>
        <v/>
      </c>
      <c r="S121" s="369"/>
      <c r="T121" s="329"/>
      <c r="U121" s="380"/>
      <c r="V121" s="322"/>
      <c r="W121" s="380"/>
      <c r="X121" s="267"/>
      <c r="Y121" s="248"/>
      <c r="Z121" s="258"/>
    </row>
    <row r="122" spans="1:26">
      <c r="A122" s="8">
        <v>117</v>
      </c>
      <c r="B122" s="205"/>
      <c r="C122" s="298"/>
      <c r="D122" s="205"/>
      <c r="E122" s="404"/>
      <c r="F122" s="195"/>
      <c r="G122" s="64"/>
      <c r="H122" s="64"/>
      <c r="I122" s="185">
        <v>1</v>
      </c>
      <c r="J122" s="235"/>
      <c r="K122" s="321"/>
      <c r="L122" s="140" t="str">
        <f t="shared" si="9"/>
        <v/>
      </c>
      <c r="M122" s="356"/>
      <c r="N122" s="321"/>
      <c r="O122" s="140" t="str">
        <f t="shared" si="10"/>
        <v/>
      </c>
      <c r="P122" s="356"/>
      <c r="Q122" s="321"/>
      <c r="R122" s="140" t="str">
        <f t="shared" si="11"/>
        <v/>
      </c>
      <c r="S122" s="369"/>
      <c r="T122" s="335"/>
      <c r="U122" s="380"/>
      <c r="V122" s="322"/>
      <c r="W122" s="380"/>
      <c r="X122" s="267"/>
      <c r="Y122" s="248"/>
      <c r="Z122" s="258"/>
    </row>
    <row r="123" spans="1:26">
      <c r="A123" s="8">
        <v>118</v>
      </c>
      <c r="B123" s="205"/>
      <c r="C123" s="298"/>
      <c r="D123" s="205"/>
      <c r="E123" s="404"/>
      <c r="F123" s="195"/>
      <c r="G123" s="64"/>
      <c r="H123" s="64"/>
      <c r="I123" s="185">
        <v>1</v>
      </c>
      <c r="J123" s="235"/>
      <c r="K123" s="321"/>
      <c r="L123" s="206" t="str">
        <f t="shared" si="9"/>
        <v/>
      </c>
      <c r="M123" s="356"/>
      <c r="N123" s="321"/>
      <c r="O123" s="140" t="str">
        <f t="shared" si="10"/>
        <v/>
      </c>
      <c r="P123" s="356"/>
      <c r="Q123" s="321"/>
      <c r="R123" s="140" t="str">
        <f t="shared" si="11"/>
        <v/>
      </c>
      <c r="S123" s="369"/>
      <c r="T123" s="335"/>
      <c r="U123" s="380"/>
      <c r="V123" s="320"/>
      <c r="W123" s="380"/>
      <c r="X123" s="267"/>
      <c r="Y123" s="216"/>
      <c r="Z123" s="258"/>
    </row>
    <row r="124" spans="1:26">
      <c r="A124" s="8">
        <v>119</v>
      </c>
      <c r="B124" s="309"/>
      <c r="C124" s="310"/>
      <c r="D124" s="309"/>
      <c r="E124" s="416"/>
      <c r="F124" s="203"/>
      <c r="G124" s="181"/>
      <c r="H124" s="181"/>
      <c r="I124" s="192">
        <v>1</v>
      </c>
      <c r="J124" s="285"/>
      <c r="K124" s="321"/>
      <c r="L124" s="340" t="str">
        <f t="shared" si="9"/>
        <v/>
      </c>
      <c r="M124" s="364"/>
      <c r="N124" s="321"/>
      <c r="O124" s="340" t="str">
        <f t="shared" si="10"/>
        <v/>
      </c>
      <c r="P124" s="364"/>
      <c r="Q124" s="321"/>
      <c r="R124" s="340" t="str">
        <f t="shared" si="11"/>
        <v/>
      </c>
      <c r="S124" s="377"/>
      <c r="T124" s="335"/>
      <c r="U124" s="393"/>
      <c r="V124" s="322"/>
      <c r="W124" s="393"/>
      <c r="X124" s="250"/>
      <c r="Y124" s="286"/>
      <c r="Z124" s="287"/>
    </row>
    <row r="125" spans="1:26">
      <c r="A125" s="72">
        <v>120</v>
      </c>
      <c r="B125" s="221"/>
      <c r="C125" s="311"/>
      <c r="D125" s="221"/>
      <c r="E125" s="417"/>
      <c r="F125" s="204"/>
      <c r="G125" s="182"/>
      <c r="H125" s="182"/>
      <c r="I125" s="193">
        <v>1</v>
      </c>
      <c r="J125" s="288"/>
      <c r="K125" s="331"/>
      <c r="L125" s="220" t="str">
        <f t="shared" si="9"/>
        <v/>
      </c>
      <c r="M125" s="365"/>
      <c r="N125" s="331"/>
      <c r="O125" s="220" t="str">
        <f t="shared" si="10"/>
        <v/>
      </c>
      <c r="P125" s="365"/>
      <c r="Q125" s="331"/>
      <c r="R125" s="141" t="str">
        <f t="shared" si="11"/>
        <v/>
      </c>
      <c r="S125" s="378"/>
      <c r="T125" s="333"/>
      <c r="U125" s="394"/>
      <c r="V125" s="334"/>
      <c r="W125" s="394"/>
      <c r="X125" s="289"/>
      <c r="Y125" s="219"/>
      <c r="Z125" s="252"/>
    </row>
    <row r="126" spans="1:26">
      <c r="A126" s="8">
        <v>121</v>
      </c>
      <c r="B126" s="205"/>
      <c r="C126" s="298"/>
      <c r="D126" s="205"/>
      <c r="E126" s="404"/>
      <c r="F126" s="195"/>
      <c r="G126" s="64"/>
      <c r="H126" s="64"/>
      <c r="I126" s="185">
        <v>1</v>
      </c>
      <c r="J126" s="235"/>
      <c r="K126" s="321"/>
      <c r="L126" s="140" t="str">
        <f t="shared" si="9"/>
        <v/>
      </c>
      <c r="M126" s="356"/>
      <c r="N126" s="321"/>
      <c r="O126" s="140" t="str">
        <f t="shared" si="10"/>
        <v/>
      </c>
      <c r="P126" s="356"/>
      <c r="Q126" s="321"/>
      <c r="R126" s="140" t="str">
        <f t="shared" si="11"/>
        <v/>
      </c>
      <c r="S126" s="369"/>
      <c r="T126" s="329"/>
      <c r="U126" s="380"/>
      <c r="V126" s="330"/>
      <c r="W126" s="380"/>
      <c r="X126" s="274"/>
      <c r="Y126" s="254"/>
      <c r="Z126" s="262"/>
    </row>
    <row r="127" spans="1:26">
      <c r="A127" s="8">
        <v>122</v>
      </c>
      <c r="B127" s="205"/>
      <c r="C127" s="298"/>
      <c r="D127" s="205"/>
      <c r="E127" s="404"/>
      <c r="F127" s="195"/>
      <c r="G127" s="64"/>
      <c r="H127" s="64"/>
      <c r="I127" s="185">
        <v>1</v>
      </c>
      <c r="J127" s="235"/>
      <c r="K127" s="321"/>
      <c r="L127" s="206" t="str">
        <f t="shared" si="9"/>
        <v/>
      </c>
      <c r="M127" s="356"/>
      <c r="N127" s="321"/>
      <c r="O127" s="206" t="str">
        <f t="shared" si="10"/>
        <v/>
      </c>
      <c r="P127" s="356"/>
      <c r="Q127" s="321"/>
      <c r="R127" s="140" t="str">
        <f t="shared" si="11"/>
        <v/>
      </c>
      <c r="S127" s="369"/>
      <c r="T127" s="335"/>
      <c r="U127" s="380"/>
      <c r="V127" s="322"/>
      <c r="W127" s="380"/>
      <c r="X127" s="267"/>
      <c r="Y127" s="216"/>
      <c r="Z127" s="246"/>
    </row>
    <row r="128" spans="1:26">
      <c r="A128" s="8">
        <v>123</v>
      </c>
      <c r="B128" s="205"/>
      <c r="C128" s="298"/>
      <c r="D128" s="205"/>
      <c r="E128" s="404"/>
      <c r="F128" s="195"/>
      <c r="G128" s="64"/>
      <c r="H128" s="64"/>
      <c r="I128" s="185">
        <v>1</v>
      </c>
      <c r="J128" s="235"/>
      <c r="K128" s="321"/>
      <c r="L128" s="206" t="str">
        <f t="shared" si="9"/>
        <v/>
      </c>
      <c r="M128" s="356"/>
      <c r="N128" s="321"/>
      <c r="O128" s="140" t="str">
        <f t="shared" si="10"/>
        <v/>
      </c>
      <c r="P128" s="356"/>
      <c r="Q128" s="321"/>
      <c r="R128" s="140" t="str">
        <f t="shared" si="11"/>
        <v/>
      </c>
      <c r="S128" s="369"/>
      <c r="T128" s="335"/>
      <c r="U128" s="380"/>
      <c r="V128" s="322"/>
      <c r="W128" s="380"/>
      <c r="X128" s="267"/>
      <c r="Y128" s="254"/>
      <c r="Z128" s="246"/>
    </row>
    <row r="129" spans="1:26">
      <c r="A129" s="8">
        <v>124</v>
      </c>
      <c r="B129" s="205"/>
      <c r="C129" s="298"/>
      <c r="D129" s="205"/>
      <c r="E129" s="404"/>
      <c r="F129" s="195"/>
      <c r="G129" s="64"/>
      <c r="H129" s="64"/>
      <c r="I129" s="185">
        <v>1</v>
      </c>
      <c r="J129" s="235"/>
      <c r="K129" s="321"/>
      <c r="L129" s="206" t="str">
        <f t="shared" si="9"/>
        <v/>
      </c>
      <c r="M129" s="356"/>
      <c r="N129" s="321"/>
      <c r="O129" s="140" t="str">
        <f t="shared" si="10"/>
        <v/>
      </c>
      <c r="P129" s="356"/>
      <c r="Q129" s="321"/>
      <c r="R129" s="140" t="str">
        <f t="shared" si="11"/>
        <v/>
      </c>
      <c r="S129" s="369"/>
      <c r="T129" s="335"/>
      <c r="U129" s="380"/>
      <c r="V129" s="322"/>
      <c r="W129" s="380"/>
      <c r="X129" s="267"/>
      <c r="Y129" s="248"/>
      <c r="Z129" s="246"/>
    </row>
    <row r="130" spans="1:26">
      <c r="A130" s="66">
        <v>125</v>
      </c>
      <c r="B130" s="205"/>
      <c r="C130" s="298"/>
      <c r="D130" s="205"/>
      <c r="E130" s="404"/>
      <c r="F130" s="195"/>
      <c r="G130" s="64"/>
      <c r="H130" s="64"/>
      <c r="I130" s="185">
        <v>1</v>
      </c>
      <c r="J130" s="235"/>
      <c r="K130" s="321"/>
      <c r="L130" s="206" t="str">
        <f t="shared" si="9"/>
        <v/>
      </c>
      <c r="M130" s="356"/>
      <c r="N130" s="321"/>
      <c r="O130" s="140" t="str">
        <f t="shared" si="10"/>
        <v/>
      </c>
      <c r="P130" s="356"/>
      <c r="Q130" s="321"/>
      <c r="R130" s="140" t="str">
        <f t="shared" si="11"/>
        <v/>
      </c>
      <c r="S130" s="369"/>
      <c r="T130" s="323"/>
      <c r="U130" s="380"/>
      <c r="V130" s="322"/>
      <c r="W130" s="380"/>
      <c r="X130" s="267"/>
      <c r="Y130" s="248"/>
      <c r="Z130" s="275"/>
    </row>
    <row r="131" spans="1:26">
      <c r="A131" s="8">
        <v>126</v>
      </c>
      <c r="B131" s="205"/>
      <c r="C131" s="298"/>
      <c r="D131" s="205"/>
      <c r="E131" s="404"/>
      <c r="F131" s="195"/>
      <c r="G131" s="64"/>
      <c r="H131" s="64"/>
      <c r="I131" s="185">
        <v>1</v>
      </c>
      <c r="J131" s="235"/>
      <c r="K131" s="321"/>
      <c r="L131" s="140" t="str">
        <f t="shared" si="9"/>
        <v/>
      </c>
      <c r="M131" s="356"/>
      <c r="N131" s="321"/>
      <c r="O131" s="140" t="str">
        <f t="shared" si="10"/>
        <v/>
      </c>
      <c r="P131" s="356"/>
      <c r="Q131" s="321"/>
      <c r="R131" s="140" t="str">
        <f t="shared" si="11"/>
        <v/>
      </c>
      <c r="S131" s="369"/>
      <c r="T131" s="329"/>
      <c r="U131" s="380"/>
      <c r="V131" s="322"/>
      <c r="W131" s="380"/>
      <c r="X131" s="267"/>
      <c r="Y131" s="248"/>
      <c r="Z131" s="258"/>
    </row>
    <row r="132" spans="1:26">
      <c r="A132" s="8">
        <v>127</v>
      </c>
      <c r="B132" s="205"/>
      <c r="C132" s="298"/>
      <c r="D132" s="205"/>
      <c r="E132" s="404"/>
      <c r="F132" s="195"/>
      <c r="G132" s="64"/>
      <c r="H132" s="64"/>
      <c r="I132" s="185">
        <v>1</v>
      </c>
      <c r="J132" s="235"/>
      <c r="K132" s="321"/>
      <c r="L132" s="140" t="str">
        <f t="shared" si="9"/>
        <v/>
      </c>
      <c r="M132" s="356"/>
      <c r="N132" s="321"/>
      <c r="O132" s="140" t="str">
        <f t="shared" si="10"/>
        <v/>
      </c>
      <c r="P132" s="356"/>
      <c r="Q132" s="321"/>
      <c r="R132" s="140" t="str">
        <f t="shared" si="11"/>
        <v/>
      </c>
      <c r="S132" s="369"/>
      <c r="T132" s="335"/>
      <c r="U132" s="380"/>
      <c r="V132" s="322"/>
      <c r="W132" s="380"/>
      <c r="X132" s="267"/>
      <c r="Y132" s="248"/>
      <c r="Z132" s="258"/>
    </row>
    <row r="133" spans="1:26">
      <c r="A133" s="8">
        <v>128</v>
      </c>
      <c r="B133" s="205"/>
      <c r="C133" s="298"/>
      <c r="D133" s="205"/>
      <c r="E133" s="404"/>
      <c r="F133" s="195"/>
      <c r="G133" s="64"/>
      <c r="H133" s="64"/>
      <c r="I133" s="185">
        <v>1</v>
      </c>
      <c r="J133" s="235"/>
      <c r="K133" s="321"/>
      <c r="L133" s="206" t="str">
        <f t="shared" si="9"/>
        <v/>
      </c>
      <c r="M133" s="356"/>
      <c r="N133" s="321"/>
      <c r="O133" s="140" t="str">
        <f t="shared" si="10"/>
        <v/>
      </c>
      <c r="P133" s="356"/>
      <c r="Q133" s="321"/>
      <c r="R133" s="140" t="str">
        <f t="shared" si="11"/>
        <v/>
      </c>
      <c r="S133" s="369"/>
      <c r="T133" s="335"/>
      <c r="U133" s="380"/>
      <c r="V133" s="320"/>
      <c r="W133" s="380"/>
      <c r="X133" s="267"/>
      <c r="Y133" s="216"/>
      <c r="Z133" s="258"/>
    </row>
    <row r="134" spans="1:26">
      <c r="A134" s="8">
        <v>129</v>
      </c>
      <c r="B134" s="309"/>
      <c r="C134" s="310"/>
      <c r="D134" s="309"/>
      <c r="E134" s="416"/>
      <c r="F134" s="203"/>
      <c r="G134" s="181"/>
      <c r="H134" s="181"/>
      <c r="I134" s="192">
        <v>1</v>
      </c>
      <c r="J134" s="285"/>
      <c r="K134" s="321"/>
      <c r="L134" s="340" t="str">
        <f t="shared" ref="L134:L165" si="12">IF(K134="","",VLOOKUP(K134,男子種目,2))</f>
        <v/>
      </c>
      <c r="M134" s="364"/>
      <c r="N134" s="321"/>
      <c r="O134" s="340" t="str">
        <f t="shared" ref="O134:O165" si="13">IF(N134="","",VLOOKUP(N134,男子種目,2))</f>
        <v/>
      </c>
      <c r="P134" s="364"/>
      <c r="Q134" s="321"/>
      <c r="R134" s="340" t="str">
        <f t="shared" ref="R134:R165" si="14">IF(Q134="","",VLOOKUP(Q134,男子種目,2))</f>
        <v/>
      </c>
      <c r="S134" s="377"/>
      <c r="T134" s="335"/>
      <c r="U134" s="393"/>
      <c r="V134" s="322"/>
      <c r="W134" s="393"/>
      <c r="X134" s="250"/>
      <c r="Y134" s="286"/>
      <c r="Z134" s="287"/>
    </row>
    <row r="135" spans="1:26">
      <c r="A135" s="72">
        <v>130</v>
      </c>
      <c r="B135" s="221"/>
      <c r="C135" s="311"/>
      <c r="D135" s="221"/>
      <c r="E135" s="417"/>
      <c r="F135" s="204"/>
      <c r="G135" s="182"/>
      <c r="H135" s="182"/>
      <c r="I135" s="193">
        <v>1</v>
      </c>
      <c r="J135" s="288"/>
      <c r="K135" s="331"/>
      <c r="L135" s="220" t="str">
        <f t="shared" si="12"/>
        <v/>
      </c>
      <c r="M135" s="365"/>
      <c r="N135" s="331"/>
      <c r="O135" s="220" t="str">
        <f t="shared" si="13"/>
        <v/>
      </c>
      <c r="P135" s="365"/>
      <c r="Q135" s="331"/>
      <c r="R135" s="141" t="str">
        <f t="shared" si="14"/>
        <v/>
      </c>
      <c r="S135" s="378"/>
      <c r="T135" s="333"/>
      <c r="U135" s="394"/>
      <c r="V135" s="334"/>
      <c r="W135" s="394"/>
      <c r="X135" s="289"/>
      <c r="Y135" s="219"/>
      <c r="Z135" s="252"/>
    </row>
    <row r="136" spans="1:26">
      <c r="A136" s="8">
        <v>131</v>
      </c>
      <c r="B136" s="205"/>
      <c r="C136" s="298"/>
      <c r="D136" s="205"/>
      <c r="E136" s="404"/>
      <c r="F136" s="195"/>
      <c r="G136" s="64"/>
      <c r="H136" s="64"/>
      <c r="I136" s="185">
        <v>1</v>
      </c>
      <c r="J136" s="235"/>
      <c r="K136" s="321"/>
      <c r="L136" s="140" t="str">
        <f t="shared" si="12"/>
        <v/>
      </c>
      <c r="M136" s="356"/>
      <c r="N136" s="321"/>
      <c r="O136" s="140" t="str">
        <f t="shared" si="13"/>
        <v/>
      </c>
      <c r="P136" s="356"/>
      <c r="Q136" s="321"/>
      <c r="R136" s="140" t="str">
        <f t="shared" si="14"/>
        <v/>
      </c>
      <c r="S136" s="369"/>
      <c r="T136" s="329"/>
      <c r="U136" s="380"/>
      <c r="V136" s="330"/>
      <c r="W136" s="380"/>
      <c r="X136" s="274"/>
      <c r="Y136" s="254"/>
      <c r="Z136" s="262"/>
    </row>
    <row r="137" spans="1:26">
      <c r="A137" s="8">
        <v>132</v>
      </c>
      <c r="B137" s="205"/>
      <c r="C137" s="298"/>
      <c r="D137" s="205"/>
      <c r="E137" s="404"/>
      <c r="F137" s="195"/>
      <c r="G137" s="64"/>
      <c r="H137" s="64"/>
      <c r="I137" s="185">
        <v>1</v>
      </c>
      <c r="J137" s="235"/>
      <c r="K137" s="321"/>
      <c r="L137" s="206" t="str">
        <f t="shared" si="12"/>
        <v/>
      </c>
      <c r="M137" s="356"/>
      <c r="N137" s="321"/>
      <c r="O137" s="206" t="str">
        <f t="shared" si="13"/>
        <v/>
      </c>
      <c r="P137" s="356"/>
      <c r="Q137" s="321"/>
      <c r="R137" s="140" t="str">
        <f t="shared" si="14"/>
        <v/>
      </c>
      <c r="S137" s="369"/>
      <c r="T137" s="335"/>
      <c r="U137" s="380"/>
      <c r="V137" s="322"/>
      <c r="W137" s="380"/>
      <c r="X137" s="267"/>
      <c r="Y137" s="216"/>
      <c r="Z137" s="246"/>
    </row>
    <row r="138" spans="1:26">
      <c r="A138" s="8">
        <v>133</v>
      </c>
      <c r="B138" s="205"/>
      <c r="C138" s="298"/>
      <c r="D138" s="205"/>
      <c r="E138" s="404"/>
      <c r="F138" s="195"/>
      <c r="G138" s="64"/>
      <c r="H138" s="64"/>
      <c r="I138" s="185">
        <v>1</v>
      </c>
      <c r="J138" s="235"/>
      <c r="K138" s="321"/>
      <c r="L138" s="206" t="str">
        <f t="shared" si="12"/>
        <v/>
      </c>
      <c r="M138" s="356"/>
      <c r="N138" s="321"/>
      <c r="O138" s="140" t="str">
        <f t="shared" si="13"/>
        <v/>
      </c>
      <c r="P138" s="356"/>
      <c r="Q138" s="321"/>
      <c r="R138" s="140" t="str">
        <f t="shared" si="14"/>
        <v/>
      </c>
      <c r="S138" s="369"/>
      <c r="T138" s="335"/>
      <c r="U138" s="380"/>
      <c r="V138" s="322"/>
      <c r="W138" s="380"/>
      <c r="X138" s="267"/>
      <c r="Y138" s="254"/>
      <c r="Z138" s="246"/>
    </row>
    <row r="139" spans="1:26">
      <c r="A139" s="8">
        <v>134</v>
      </c>
      <c r="B139" s="205"/>
      <c r="C139" s="298"/>
      <c r="D139" s="205"/>
      <c r="E139" s="404"/>
      <c r="F139" s="195"/>
      <c r="G139" s="64"/>
      <c r="H139" s="64"/>
      <c r="I139" s="185">
        <v>1</v>
      </c>
      <c r="J139" s="235"/>
      <c r="K139" s="321"/>
      <c r="L139" s="206" t="str">
        <f t="shared" si="12"/>
        <v/>
      </c>
      <c r="M139" s="356"/>
      <c r="N139" s="321"/>
      <c r="O139" s="140" t="str">
        <f t="shared" si="13"/>
        <v/>
      </c>
      <c r="P139" s="356"/>
      <c r="Q139" s="321"/>
      <c r="R139" s="140" t="str">
        <f t="shared" si="14"/>
        <v/>
      </c>
      <c r="S139" s="369"/>
      <c r="T139" s="335"/>
      <c r="U139" s="380"/>
      <c r="V139" s="322"/>
      <c r="W139" s="380"/>
      <c r="X139" s="267"/>
      <c r="Y139" s="248"/>
      <c r="Z139" s="246"/>
    </row>
    <row r="140" spans="1:26">
      <c r="A140" s="66">
        <v>135</v>
      </c>
      <c r="B140" s="205"/>
      <c r="C140" s="298"/>
      <c r="D140" s="205"/>
      <c r="E140" s="404"/>
      <c r="F140" s="195"/>
      <c r="G140" s="64"/>
      <c r="H140" s="64"/>
      <c r="I140" s="185">
        <v>1</v>
      </c>
      <c r="J140" s="235"/>
      <c r="K140" s="321"/>
      <c r="L140" s="206" t="str">
        <f t="shared" si="12"/>
        <v/>
      </c>
      <c r="M140" s="356"/>
      <c r="N140" s="321"/>
      <c r="O140" s="140" t="str">
        <f t="shared" si="13"/>
        <v/>
      </c>
      <c r="P140" s="356"/>
      <c r="Q140" s="321"/>
      <c r="R140" s="140" t="str">
        <f t="shared" si="14"/>
        <v/>
      </c>
      <c r="S140" s="369"/>
      <c r="T140" s="323"/>
      <c r="U140" s="380"/>
      <c r="V140" s="322"/>
      <c r="W140" s="380"/>
      <c r="X140" s="267"/>
      <c r="Y140" s="248"/>
      <c r="Z140" s="275"/>
    </row>
    <row r="141" spans="1:26">
      <c r="A141" s="8">
        <v>136</v>
      </c>
      <c r="B141" s="205"/>
      <c r="C141" s="298"/>
      <c r="D141" s="205"/>
      <c r="E141" s="404"/>
      <c r="F141" s="195"/>
      <c r="G141" s="64"/>
      <c r="H141" s="64"/>
      <c r="I141" s="185">
        <v>1</v>
      </c>
      <c r="J141" s="235"/>
      <c r="K141" s="321"/>
      <c r="L141" s="140" t="str">
        <f t="shared" si="12"/>
        <v/>
      </c>
      <c r="M141" s="356"/>
      <c r="N141" s="321"/>
      <c r="O141" s="140" t="str">
        <f t="shared" si="13"/>
        <v/>
      </c>
      <c r="P141" s="356"/>
      <c r="Q141" s="321"/>
      <c r="R141" s="140" t="str">
        <f t="shared" si="14"/>
        <v/>
      </c>
      <c r="S141" s="369"/>
      <c r="T141" s="329"/>
      <c r="U141" s="380"/>
      <c r="V141" s="322"/>
      <c r="W141" s="380"/>
      <c r="X141" s="267"/>
      <c r="Y141" s="248"/>
      <c r="Z141" s="258"/>
    </row>
    <row r="142" spans="1:26">
      <c r="A142" s="8">
        <v>137</v>
      </c>
      <c r="B142" s="205"/>
      <c r="C142" s="298"/>
      <c r="D142" s="205"/>
      <c r="E142" s="404"/>
      <c r="F142" s="195"/>
      <c r="G142" s="64"/>
      <c r="H142" s="64"/>
      <c r="I142" s="185">
        <v>1</v>
      </c>
      <c r="J142" s="235"/>
      <c r="K142" s="321"/>
      <c r="L142" s="140" t="str">
        <f t="shared" si="12"/>
        <v/>
      </c>
      <c r="M142" s="356"/>
      <c r="N142" s="321"/>
      <c r="O142" s="140" t="str">
        <f t="shared" si="13"/>
        <v/>
      </c>
      <c r="P142" s="356"/>
      <c r="Q142" s="321"/>
      <c r="R142" s="140" t="str">
        <f t="shared" si="14"/>
        <v/>
      </c>
      <c r="S142" s="369"/>
      <c r="T142" s="335"/>
      <c r="U142" s="380"/>
      <c r="V142" s="322"/>
      <c r="W142" s="380"/>
      <c r="X142" s="267"/>
      <c r="Y142" s="248"/>
      <c r="Z142" s="258"/>
    </row>
    <row r="143" spans="1:26">
      <c r="A143" s="8">
        <v>138</v>
      </c>
      <c r="B143" s="205"/>
      <c r="C143" s="298"/>
      <c r="D143" s="205"/>
      <c r="E143" s="404"/>
      <c r="F143" s="195"/>
      <c r="G143" s="64"/>
      <c r="H143" s="64"/>
      <c r="I143" s="185">
        <v>1</v>
      </c>
      <c r="J143" s="235"/>
      <c r="K143" s="321"/>
      <c r="L143" s="206" t="str">
        <f t="shared" si="12"/>
        <v/>
      </c>
      <c r="M143" s="356"/>
      <c r="N143" s="321"/>
      <c r="O143" s="140" t="str">
        <f t="shared" si="13"/>
        <v/>
      </c>
      <c r="P143" s="356"/>
      <c r="Q143" s="321"/>
      <c r="R143" s="140" t="str">
        <f t="shared" si="14"/>
        <v/>
      </c>
      <c r="S143" s="369"/>
      <c r="T143" s="335"/>
      <c r="U143" s="380"/>
      <c r="V143" s="320"/>
      <c r="W143" s="380"/>
      <c r="X143" s="267"/>
      <c r="Y143" s="216"/>
      <c r="Z143" s="258"/>
    </row>
    <row r="144" spans="1:26">
      <c r="A144" s="8">
        <v>139</v>
      </c>
      <c r="B144" s="309"/>
      <c r="C144" s="310"/>
      <c r="D144" s="309"/>
      <c r="E144" s="416"/>
      <c r="F144" s="203"/>
      <c r="G144" s="181"/>
      <c r="H144" s="181"/>
      <c r="I144" s="192">
        <v>1</v>
      </c>
      <c r="J144" s="285"/>
      <c r="K144" s="321"/>
      <c r="L144" s="340" t="str">
        <f t="shared" si="12"/>
        <v/>
      </c>
      <c r="M144" s="364"/>
      <c r="N144" s="321"/>
      <c r="O144" s="340" t="str">
        <f t="shared" si="13"/>
        <v/>
      </c>
      <c r="P144" s="364"/>
      <c r="Q144" s="321"/>
      <c r="R144" s="340" t="str">
        <f t="shared" si="14"/>
        <v/>
      </c>
      <c r="S144" s="377"/>
      <c r="T144" s="335"/>
      <c r="U144" s="393"/>
      <c r="V144" s="322"/>
      <c r="W144" s="393"/>
      <c r="X144" s="250"/>
      <c r="Y144" s="286"/>
      <c r="Z144" s="287"/>
    </row>
    <row r="145" spans="1:26">
      <c r="A145" s="72">
        <v>140</v>
      </c>
      <c r="B145" s="221"/>
      <c r="C145" s="311"/>
      <c r="D145" s="221"/>
      <c r="E145" s="417"/>
      <c r="F145" s="204"/>
      <c r="G145" s="182"/>
      <c r="H145" s="182"/>
      <c r="I145" s="193">
        <v>1</v>
      </c>
      <c r="J145" s="288"/>
      <c r="K145" s="331"/>
      <c r="L145" s="220" t="str">
        <f t="shared" si="12"/>
        <v/>
      </c>
      <c r="M145" s="365"/>
      <c r="N145" s="331"/>
      <c r="O145" s="220" t="str">
        <f t="shared" si="13"/>
        <v/>
      </c>
      <c r="P145" s="365"/>
      <c r="Q145" s="331"/>
      <c r="R145" s="141" t="str">
        <f t="shared" si="14"/>
        <v/>
      </c>
      <c r="S145" s="378"/>
      <c r="T145" s="333"/>
      <c r="U145" s="394"/>
      <c r="V145" s="334"/>
      <c r="W145" s="394"/>
      <c r="X145" s="289"/>
      <c r="Y145" s="219"/>
      <c r="Z145" s="252"/>
    </row>
    <row r="146" spans="1:26">
      <c r="A146" s="8">
        <v>141</v>
      </c>
      <c r="B146" s="205"/>
      <c r="C146" s="298"/>
      <c r="D146" s="205"/>
      <c r="E146" s="404"/>
      <c r="F146" s="195"/>
      <c r="G146" s="64"/>
      <c r="H146" s="64"/>
      <c r="I146" s="185">
        <v>1</v>
      </c>
      <c r="J146" s="235"/>
      <c r="K146" s="321"/>
      <c r="L146" s="140" t="str">
        <f t="shared" si="12"/>
        <v/>
      </c>
      <c r="M146" s="356"/>
      <c r="N146" s="321"/>
      <c r="O146" s="140" t="str">
        <f t="shared" si="13"/>
        <v/>
      </c>
      <c r="P146" s="356"/>
      <c r="Q146" s="321"/>
      <c r="R146" s="140" t="str">
        <f t="shared" si="14"/>
        <v/>
      </c>
      <c r="S146" s="369"/>
      <c r="T146" s="329"/>
      <c r="U146" s="380"/>
      <c r="V146" s="330"/>
      <c r="W146" s="380"/>
      <c r="X146" s="274"/>
      <c r="Y146" s="254"/>
      <c r="Z146" s="262"/>
    </row>
    <row r="147" spans="1:26">
      <c r="A147" s="8">
        <v>142</v>
      </c>
      <c r="B147" s="205"/>
      <c r="C147" s="298"/>
      <c r="D147" s="205"/>
      <c r="E147" s="404"/>
      <c r="F147" s="195"/>
      <c r="G147" s="64"/>
      <c r="H147" s="64"/>
      <c r="I147" s="185">
        <v>1</v>
      </c>
      <c r="J147" s="235"/>
      <c r="K147" s="321"/>
      <c r="L147" s="206" t="str">
        <f t="shared" si="12"/>
        <v/>
      </c>
      <c r="M147" s="356"/>
      <c r="N147" s="321"/>
      <c r="O147" s="206" t="str">
        <f t="shared" si="13"/>
        <v/>
      </c>
      <c r="P147" s="356"/>
      <c r="Q147" s="321"/>
      <c r="R147" s="140" t="str">
        <f t="shared" si="14"/>
        <v/>
      </c>
      <c r="S147" s="369"/>
      <c r="T147" s="335"/>
      <c r="U147" s="380"/>
      <c r="V147" s="322"/>
      <c r="W147" s="380"/>
      <c r="X147" s="267"/>
      <c r="Y147" s="216"/>
      <c r="Z147" s="246"/>
    </row>
    <row r="148" spans="1:26">
      <c r="A148" s="8">
        <v>143</v>
      </c>
      <c r="B148" s="205"/>
      <c r="C148" s="298"/>
      <c r="D148" s="205"/>
      <c r="E148" s="404"/>
      <c r="F148" s="195"/>
      <c r="G148" s="64"/>
      <c r="H148" s="64"/>
      <c r="I148" s="185">
        <v>1</v>
      </c>
      <c r="J148" s="235"/>
      <c r="K148" s="321"/>
      <c r="L148" s="206" t="str">
        <f t="shared" si="12"/>
        <v/>
      </c>
      <c r="M148" s="356"/>
      <c r="N148" s="321"/>
      <c r="O148" s="140" t="str">
        <f t="shared" si="13"/>
        <v/>
      </c>
      <c r="P148" s="356"/>
      <c r="Q148" s="321"/>
      <c r="R148" s="140" t="str">
        <f t="shared" si="14"/>
        <v/>
      </c>
      <c r="S148" s="369"/>
      <c r="T148" s="335"/>
      <c r="U148" s="380"/>
      <c r="V148" s="322"/>
      <c r="W148" s="380"/>
      <c r="X148" s="267"/>
      <c r="Y148" s="254"/>
      <c r="Z148" s="246"/>
    </row>
    <row r="149" spans="1:26">
      <c r="A149" s="8">
        <v>144</v>
      </c>
      <c r="B149" s="205"/>
      <c r="C149" s="298"/>
      <c r="D149" s="205"/>
      <c r="E149" s="404"/>
      <c r="F149" s="195"/>
      <c r="G149" s="64"/>
      <c r="H149" s="64"/>
      <c r="I149" s="185">
        <v>1</v>
      </c>
      <c r="J149" s="235"/>
      <c r="K149" s="321"/>
      <c r="L149" s="206" t="str">
        <f t="shared" si="12"/>
        <v/>
      </c>
      <c r="M149" s="356"/>
      <c r="N149" s="321"/>
      <c r="O149" s="140" t="str">
        <f t="shared" si="13"/>
        <v/>
      </c>
      <c r="P149" s="356"/>
      <c r="Q149" s="321"/>
      <c r="R149" s="140" t="str">
        <f t="shared" si="14"/>
        <v/>
      </c>
      <c r="S149" s="369"/>
      <c r="T149" s="335"/>
      <c r="U149" s="380"/>
      <c r="V149" s="322"/>
      <c r="W149" s="380"/>
      <c r="X149" s="267"/>
      <c r="Y149" s="248"/>
      <c r="Z149" s="246"/>
    </row>
    <row r="150" spans="1:26">
      <c r="A150" s="66">
        <v>145</v>
      </c>
      <c r="B150" s="205"/>
      <c r="C150" s="298"/>
      <c r="D150" s="205"/>
      <c r="E150" s="404"/>
      <c r="F150" s="195"/>
      <c r="G150" s="64"/>
      <c r="H150" s="64"/>
      <c r="I150" s="185">
        <v>1</v>
      </c>
      <c r="J150" s="235"/>
      <c r="K150" s="321"/>
      <c r="L150" s="206" t="str">
        <f t="shared" si="12"/>
        <v/>
      </c>
      <c r="M150" s="356"/>
      <c r="N150" s="321"/>
      <c r="O150" s="140" t="str">
        <f t="shared" si="13"/>
        <v/>
      </c>
      <c r="P150" s="356"/>
      <c r="Q150" s="321"/>
      <c r="R150" s="140" t="str">
        <f t="shared" si="14"/>
        <v/>
      </c>
      <c r="S150" s="369"/>
      <c r="T150" s="323"/>
      <c r="U150" s="380"/>
      <c r="V150" s="322"/>
      <c r="W150" s="380"/>
      <c r="X150" s="267"/>
      <c r="Y150" s="248"/>
      <c r="Z150" s="275"/>
    </row>
    <row r="151" spans="1:26">
      <c r="A151" s="8">
        <v>146</v>
      </c>
      <c r="B151" s="205"/>
      <c r="C151" s="298"/>
      <c r="D151" s="205"/>
      <c r="E151" s="404"/>
      <c r="F151" s="195"/>
      <c r="G151" s="64"/>
      <c r="H151" s="64"/>
      <c r="I151" s="185">
        <v>1</v>
      </c>
      <c r="J151" s="235"/>
      <c r="K151" s="321"/>
      <c r="L151" s="140" t="str">
        <f t="shared" si="12"/>
        <v/>
      </c>
      <c r="M151" s="356"/>
      <c r="N151" s="321"/>
      <c r="O151" s="140" t="str">
        <f t="shared" si="13"/>
        <v/>
      </c>
      <c r="P151" s="356"/>
      <c r="Q151" s="321"/>
      <c r="R151" s="140" t="str">
        <f t="shared" si="14"/>
        <v/>
      </c>
      <c r="S151" s="369"/>
      <c r="T151" s="329"/>
      <c r="U151" s="380"/>
      <c r="V151" s="322"/>
      <c r="W151" s="380"/>
      <c r="X151" s="267"/>
      <c r="Y151" s="248"/>
      <c r="Z151" s="258"/>
    </row>
    <row r="152" spans="1:26">
      <c r="A152" s="8">
        <v>147</v>
      </c>
      <c r="B152" s="205"/>
      <c r="C152" s="298"/>
      <c r="D152" s="205"/>
      <c r="E152" s="404"/>
      <c r="F152" s="195"/>
      <c r="G152" s="64"/>
      <c r="H152" s="64"/>
      <c r="I152" s="185">
        <v>1</v>
      </c>
      <c r="J152" s="235"/>
      <c r="K152" s="321"/>
      <c r="L152" s="140" t="str">
        <f t="shared" si="12"/>
        <v/>
      </c>
      <c r="M152" s="356"/>
      <c r="N152" s="321"/>
      <c r="O152" s="140" t="str">
        <f t="shared" si="13"/>
        <v/>
      </c>
      <c r="P152" s="356"/>
      <c r="Q152" s="321"/>
      <c r="R152" s="140" t="str">
        <f t="shared" si="14"/>
        <v/>
      </c>
      <c r="S152" s="369"/>
      <c r="T152" s="335"/>
      <c r="U152" s="380"/>
      <c r="V152" s="322"/>
      <c r="W152" s="380"/>
      <c r="X152" s="267"/>
      <c r="Y152" s="248"/>
      <c r="Z152" s="258"/>
    </row>
    <row r="153" spans="1:26">
      <c r="A153" s="8">
        <v>148</v>
      </c>
      <c r="B153" s="205"/>
      <c r="C153" s="298"/>
      <c r="D153" s="205"/>
      <c r="E153" s="404"/>
      <c r="F153" s="195"/>
      <c r="G153" s="64"/>
      <c r="H153" s="64"/>
      <c r="I153" s="185">
        <v>1</v>
      </c>
      <c r="J153" s="235"/>
      <c r="K153" s="321"/>
      <c r="L153" s="206" t="str">
        <f t="shared" si="12"/>
        <v/>
      </c>
      <c r="M153" s="356"/>
      <c r="N153" s="321"/>
      <c r="O153" s="140" t="str">
        <f t="shared" si="13"/>
        <v/>
      </c>
      <c r="P153" s="356"/>
      <c r="Q153" s="321"/>
      <c r="R153" s="140" t="str">
        <f t="shared" si="14"/>
        <v/>
      </c>
      <c r="S153" s="369"/>
      <c r="T153" s="335"/>
      <c r="U153" s="380"/>
      <c r="V153" s="320"/>
      <c r="W153" s="380"/>
      <c r="X153" s="267"/>
      <c r="Y153" s="216"/>
      <c r="Z153" s="258"/>
    </row>
    <row r="154" spans="1:26">
      <c r="A154" s="8">
        <v>149</v>
      </c>
      <c r="B154" s="309"/>
      <c r="C154" s="310"/>
      <c r="D154" s="309"/>
      <c r="E154" s="416"/>
      <c r="F154" s="203"/>
      <c r="G154" s="181"/>
      <c r="H154" s="181"/>
      <c r="I154" s="192">
        <v>1</v>
      </c>
      <c r="J154" s="285"/>
      <c r="K154" s="321"/>
      <c r="L154" s="340" t="str">
        <f t="shared" si="12"/>
        <v/>
      </c>
      <c r="M154" s="364"/>
      <c r="N154" s="321"/>
      <c r="O154" s="340" t="str">
        <f t="shared" si="13"/>
        <v/>
      </c>
      <c r="P154" s="364"/>
      <c r="Q154" s="321"/>
      <c r="R154" s="340" t="str">
        <f t="shared" si="14"/>
        <v/>
      </c>
      <c r="S154" s="377"/>
      <c r="T154" s="335"/>
      <c r="U154" s="393"/>
      <c r="V154" s="322"/>
      <c r="W154" s="393"/>
      <c r="X154" s="250"/>
      <c r="Y154" s="286"/>
      <c r="Z154" s="287"/>
    </row>
    <row r="155" spans="1:26">
      <c r="A155" s="72">
        <v>150</v>
      </c>
      <c r="B155" s="221"/>
      <c r="C155" s="311"/>
      <c r="D155" s="221"/>
      <c r="E155" s="417"/>
      <c r="F155" s="204"/>
      <c r="G155" s="182"/>
      <c r="H155" s="182"/>
      <c r="I155" s="193">
        <v>1</v>
      </c>
      <c r="J155" s="288"/>
      <c r="K155" s="331"/>
      <c r="L155" s="220" t="str">
        <f t="shared" si="12"/>
        <v/>
      </c>
      <c r="M155" s="365"/>
      <c r="N155" s="331"/>
      <c r="O155" s="220" t="str">
        <f t="shared" si="13"/>
        <v/>
      </c>
      <c r="P155" s="365"/>
      <c r="Q155" s="331"/>
      <c r="R155" s="141" t="str">
        <f t="shared" si="14"/>
        <v/>
      </c>
      <c r="S155" s="378"/>
      <c r="T155" s="333"/>
      <c r="U155" s="394"/>
      <c r="V155" s="334"/>
      <c r="W155" s="394"/>
      <c r="X155" s="289"/>
      <c r="Y155" s="219"/>
      <c r="Z155" s="252"/>
    </row>
    <row r="156" spans="1:26">
      <c r="A156" s="8">
        <v>151</v>
      </c>
      <c r="B156" s="205"/>
      <c r="C156" s="298"/>
      <c r="D156" s="205"/>
      <c r="E156" s="404"/>
      <c r="F156" s="195"/>
      <c r="G156" s="64"/>
      <c r="H156" s="64"/>
      <c r="I156" s="185">
        <v>1</v>
      </c>
      <c r="J156" s="235"/>
      <c r="K156" s="321"/>
      <c r="L156" s="140" t="str">
        <f t="shared" si="12"/>
        <v/>
      </c>
      <c r="M156" s="356"/>
      <c r="N156" s="321"/>
      <c r="O156" s="140" t="str">
        <f t="shared" si="13"/>
        <v/>
      </c>
      <c r="P156" s="356"/>
      <c r="Q156" s="321"/>
      <c r="R156" s="140" t="str">
        <f t="shared" si="14"/>
        <v/>
      </c>
      <c r="S156" s="369"/>
      <c r="T156" s="329"/>
      <c r="U156" s="380"/>
      <c r="V156" s="330"/>
      <c r="W156" s="380"/>
      <c r="X156" s="274"/>
      <c r="Y156" s="254"/>
      <c r="Z156" s="262"/>
    </row>
    <row r="157" spans="1:26">
      <c r="A157" s="8">
        <v>152</v>
      </c>
      <c r="B157" s="205"/>
      <c r="C157" s="298"/>
      <c r="D157" s="205"/>
      <c r="E157" s="404"/>
      <c r="F157" s="195"/>
      <c r="G157" s="64"/>
      <c r="H157" s="64"/>
      <c r="I157" s="185">
        <v>1</v>
      </c>
      <c r="J157" s="235"/>
      <c r="K157" s="321"/>
      <c r="L157" s="206" t="str">
        <f t="shared" si="12"/>
        <v/>
      </c>
      <c r="M157" s="356"/>
      <c r="N157" s="321"/>
      <c r="O157" s="206" t="str">
        <f t="shared" si="13"/>
        <v/>
      </c>
      <c r="P157" s="356"/>
      <c r="Q157" s="321"/>
      <c r="R157" s="140" t="str">
        <f t="shared" si="14"/>
        <v/>
      </c>
      <c r="S157" s="369"/>
      <c r="T157" s="335"/>
      <c r="U157" s="380"/>
      <c r="V157" s="322"/>
      <c r="W157" s="380"/>
      <c r="X157" s="267"/>
      <c r="Y157" s="216"/>
      <c r="Z157" s="246"/>
    </row>
    <row r="158" spans="1:26">
      <c r="A158" s="8">
        <v>153</v>
      </c>
      <c r="B158" s="205"/>
      <c r="C158" s="298"/>
      <c r="D158" s="205"/>
      <c r="E158" s="404"/>
      <c r="F158" s="195"/>
      <c r="G158" s="64"/>
      <c r="H158" s="64"/>
      <c r="I158" s="185">
        <v>1</v>
      </c>
      <c r="J158" s="235"/>
      <c r="K158" s="321"/>
      <c r="L158" s="206" t="str">
        <f t="shared" si="12"/>
        <v/>
      </c>
      <c r="M158" s="356"/>
      <c r="N158" s="321"/>
      <c r="O158" s="140" t="str">
        <f t="shared" si="13"/>
        <v/>
      </c>
      <c r="P158" s="356"/>
      <c r="Q158" s="321"/>
      <c r="R158" s="140" t="str">
        <f t="shared" si="14"/>
        <v/>
      </c>
      <c r="S158" s="369"/>
      <c r="T158" s="335"/>
      <c r="U158" s="380"/>
      <c r="V158" s="322"/>
      <c r="W158" s="380"/>
      <c r="X158" s="267"/>
      <c r="Y158" s="254"/>
      <c r="Z158" s="246"/>
    </row>
    <row r="159" spans="1:26">
      <c r="A159" s="8">
        <v>154</v>
      </c>
      <c r="B159" s="205"/>
      <c r="C159" s="298"/>
      <c r="D159" s="205"/>
      <c r="E159" s="404"/>
      <c r="F159" s="195"/>
      <c r="G159" s="64"/>
      <c r="H159" s="64"/>
      <c r="I159" s="185">
        <v>1</v>
      </c>
      <c r="J159" s="235"/>
      <c r="K159" s="321"/>
      <c r="L159" s="206" t="str">
        <f t="shared" si="12"/>
        <v/>
      </c>
      <c r="M159" s="356"/>
      <c r="N159" s="321"/>
      <c r="O159" s="140" t="str">
        <f t="shared" si="13"/>
        <v/>
      </c>
      <c r="P159" s="356"/>
      <c r="Q159" s="321"/>
      <c r="R159" s="140" t="str">
        <f t="shared" si="14"/>
        <v/>
      </c>
      <c r="S159" s="369"/>
      <c r="T159" s="335"/>
      <c r="U159" s="380"/>
      <c r="V159" s="322"/>
      <c r="W159" s="380"/>
      <c r="X159" s="267"/>
      <c r="Y159" s="248"/>
      <c r="Z159" s="246"/>
    </row>
    <row r="160" spans="1:26">
      <c r="A160" s="66">
        <v>155</v>
      </c>
      <c r="B160" s="205"/>
      <c r="C160" s="298"/>
      <c r="D160" s="205"/>
      <c r="E160" s="404"/>
      <c r="F160" s="195"/>
      <c r="G160" s="64"/>
      <c r="H160" s="64"/>
      <c r="I160" s="185">
        <v>1</v>
      </c>
      <c r="J160" s="235"/>
      <c r="K160" s="321"/>
      <c r="L160" s="206" t="str">
        <f t="shared" si="12"/>
        <v/>
      </c>
      <c r="M160" s="356"/>
      <c r="N160" s="321"/>
      <c r="O160" s="140" t="str">
        <f t="shared" si="13"/>
        <v/>
      </c>
      <c r="P160" s="356"/>
      <c r="Q160" s="321"/>
      <c r="R160" s="140" t="str">
        <f t="shared" si="14"/>
        <v/>
      </c>
      <c r="S160" s="369"/>
      <c r="T160" s="323"/>
      <c r="U160" s="380"/>
      <c r="V160" s="322"/>
      <c r="W160" s="380"/>
      <c r="X160" s="267"/>
      <c r="Y160" s="248"/>
      <c r="Z160" s="275"/>
    </row>
    <row r="161" spans="1:26">
      <c r="A161" s="8">
        <v>156</v>
      </c>
      <c r="B161" s="205"/>
      <c r="C161" s="298"/>
      <c r="D161" s="205"/>
      <c r="E161" s="404"/>
      <c r="F161" s="195"/>
      <c r="G161" s="64"/>
      <c r="H161" s="64"/>
      <c r="I161" s="185">
        <v>1</v>
      </c>
      <c r="J161" s="235"/>
      <c r="K161" s="321"/>
      <c r="L161" s="140" t="str">
        <f t="shared" si="12"/>
        <v/>
      </c>
      <c r="M161" s="356"/>
      <c r="N161" s="321"/>
      <c r="O161" s="140" t="str">
        <f t="shared" si="13"/>
        <v/>
      </c>
      <c r="P161" s="356"/>
      <c r="Q161" s="321"/>
      <c r="R161" s="140" t="str">
        <f t="shared" si="14"/>
        <v/>
      </c>
      <c r="S161" s="369"/>
      <c r="T161" s="329"/>
      <c r="U161" s="380"/>
      <c r="V161" s="322"/>
      <c r="W161" s="380"/>
      <c r="X161" s="267"/>
      <c r="Y161" s="248"/>
      <c r="Z161" s="258"/>
    </row>
    <row r="162" spans="1:26">
      <c r="A162" s="8">
        <v>157</v>
      </c>
      <c r="B162" s="205"/>
      <c r="C162" s="298"/>
      <c r="D162" s="205"/>
      <c r="E162" s="404"/>
      <c r="F162" s="195"/>
      <c r="G162" s="64"/>
      <c r="H162" s="64"/>
      <c r="I162" s="185">
        <v>1</v>
      </c>
      <c r="J162" s="235"/>
      <c r="K162" s="321"/>
      <c r="L162" s="140" t="str">
        <f t="shared" si="12"/>
        <v/>
      </c>
      <c r="M162" s="356"/>
      <c r="N162" s="321"/>
      <c r="O162" s="140" t="str">
        <f t="shared" si="13"/>
        <v/>
      </c>
      <c r="P162" s="356"/>
      <c r="Q162" s="321"/>
      <c r="R162" s="140" t="str">
        <f t="shared" si="14"/>
        <v/>
      </c>
      <c r="S162" s="369"/>
      <c r="T162" s="335"/>
      <c r="U162" s="380"/>
      <c r="V162" s="322"/>
      <c r="W162" s="380"/>
      <c r="X162" s="267"/>
      <c r="Y162" s="248"/>
      <c r="Z162" s="258"/>
    </row>
    <row r="163" spans="1:26">
      <c r="A163" s="8">
        <v>158</v>
      </c>
      <c r="B163" s="205"/>
      <c r="C163" s="298"/>
      <c r="D163" s="205"/>
      <c r="E163" s="404"/>
      <c r="F163" s="195"/>
      <c r="G163" s="64"/>
      <c r="H163" s="64"/>
      <c r="I163" s="185">
        <v>1</v>
      </c>
      <c r="J163" s="235"/>
      <c r="K163" s="321"/>
      <c r="L163" s="206" t="str">
        <f t="shared" si="12"/>
        <v/>
      </c>
      <c r="M163" s="356"/>
      <c r="N163" s="321"/>
      <c r="O163" s="140" t="str">
        <f t="shared" si="13"/>
        <v/>
      </c>
      <c r="P163" s="356"/>
      <c r="Q163" s="321"/>
      <c r="R163" s="140" t="str">
        <f t="shared" si="14"/>
        <v/>
      </c>
      <c r="S163" s="369"/>
      <c r="T163" s="335"/>
      <c r="U163" s="380"/>
      <c r="V163" s="320"/>
      <c r="W163" s="380"/>
      <c r="X163" s="267"/>
      <c r="Y163" s="216"/>
      <c r="Z163" s="258"/>
    </row>
    <row r="164" spans="1:26">
      <c r="A164" s="8">
        <v>159</v>
      </c>
      <c r="B164" s="309"/>
      <c r="C164" s="310"/>
      <c r="D164" s="309"/>
      <c r="E164" s="416"/>
      <c r="F164" s="203"/>
      <c r="G164" s="181"/>
      <c r="H164" s="181"/>
      <c r="I164" s="192">
        <v>1</v>
      </c>
      <c r="J164" s="285"/>
      <c r="K164" s="321"/>
      <c r="L164" s="340" t="str">
        <f t="shared" si="12"/>
        <v/>
      </c>
      <c r="M164" s="364"/>
      <c r="N164" s="321"/>
      <c r="O164" s="340" t="str">
        <f t="shared" si="13"/>
        <v/>
      </c>
      <c r="P164" s="364"/>
      <c r="Q164" s="321"/>
      <c r="R164" s="340" t="str">
        <f t="shared" si="14"/>
        <v/>
      </c>
      <c r="S164" s="377"/>
      <c r="T164" s="335"/>
      <c r="U164" s="393"/>
      <c r="V164" s="322"/>
      <c r="W164" s="393"/>
      <c r="X164" s="250"/>
      <c r="Y164" s="286"/>
      <c r="Z164" s="287"/>
    </row>
    <row r="165" spans="1:26">
      <c r="A165" s="72">
        <v>160</v>
      </c>
      <c r="B165" s="221"/>
      <c r="C165" s="311"/>
      <c r="D165" s="221"/>
      <c r="E165" s="417"/>
      <c r="F165" s="204"/>
      <c r="G165" s="182"/>
      <c r="H165" s="182"/>
      <c r="I165" s="193">
        <v>1</v>
      </c>
      <c r="J165" s="288"/>
      <c r="K165" s="331"/>
      <c r="L165" s="220" t="str">
        <f t="shared" si="12"/>
        <v/>
      </c>
      <c r="M165" s="365"/>
      <c r="N165" s="331"/>
      <c r="O165" s="220" t="str">
        <f t="shared" si="13"/>
        <v/>
      </c>
      <c r="P165" s="365"/>
      <c r="Q165" s="331"/>
      <c r="R165" s="141" t="str">
        <f t="shared" si="14"/>
        <v/>
      </c>
      <c r="S165" s="378"/>
      <c r="T165" s="333"/>
      <c r="U165" s="394"/>
      <c r="V165" s="334"/>
      <c r="W165" s="394"/>
      <c r="X165" s="289"/>
      <c r="Y165" s="219"/>
      <c r="Z165" s="252"/>
    </row>
    <row r="166" spans="1:26">
      <c r="A166" s="8">
        <v>161</v>
      </c>
      <c r="B166" s="205"/>
      <c r="C166" s="298"/>
      <c r="D166" s="205"/>
      <c r="E166" s="404"/>
      <c r="F166" s="195"/>
      <c r="G166" s="64"/>
      <c r="H166" s="64"/>
      <c r="I166" s="185">
        <v>1</v>
      </c>
      <c r="J166" s="235"/>
      <c r="K166" s="321"/>
      <c r="L166" s="140" t="str">
        <f t="shared" ref="L166:L197" si="15">IF(K166="","",VLOOKUP(K166,男子種目,2))</f>
        <v/>
      </c>
      <c r="M166" s="356"/>
      <c r="N166" s="321"/>
      <c r="O166" s="140" t="str">
        <f t="shared" ref="O166:O197" si="16">IF(N166="","",VLOOKUP(N166,男子種目,2))</f>
        <v/>
      </c>
      <c r="P166" s="356"/>
      <c r="Q166" s="321"/>
      <c r="R166" s="140" t="str">
        <f t="shared" ref="R166:R197" si="17">IF(Q166="","",VLOOKUP(Q166,男子種目,2))</f>
        <v/>
      </c>
      <c r="S166" s="369"/>
      <c r="T166" s="329"/>
      <c r="U166" s="380"/>
      <c r="V166" s="330"/>
      <c r="W166" s="380"/>
      <c r="X166" s="274"/>
      <c r="Y166" s="254"/>
      <c r="Z166" s="262"/>
    </row>
    <row r="167" spans="1:26">
      <c r="A167" s="8">
        <v>162</v>
      </c>
      <c r="B167" s="205"/>
      <c r="C167" s="298"/>
      <c r="D167" s="205"/>
      <c r="E167" s="404"/>
      <c r="F167" s="195"/>
      <c r="G167" s="64"/>
      <c r="H167" s="64"/>
      <c r="I167" s="185">
        <v>1</v>
      </c>
      <c r="J167" s="235"/>
      <c r="K167" s="321"/>
      <c r="L167" s="206" t="str">
        <f t="shared" si="15"/>
        <v/>
      </c>
      <c r="M167" s="356"/>
      <c r="N167" s="321"/>
      <c r="O167" s="206" t="str">
        <f t="shared" si="16"/>
        <v/>
      </c>
      <c r="P167" s="356"/>
      <c r="Q167" s="321"/>
      <c r="R167" s="140" t="str">
        <f t="shared" si="17"/>
        <v/>
      </c>
      <c r="S167" s="369"/>
      <c r="T167" s="335"/>
      <c r="U167" s="380"/>
      <c r="V167" s="322"/>
      <c r="W167" s="380"/>
      <c r="X167" s="267"/>
      <c r="Y167" s="216"/>
      <c r="Z167" s="246"/>
    </row>
    <row r="168" spans="1:26">
      <c r="A168" s="8">
        <v>163</v>
      </c>
      <c r="B168" s="205"/>
      <c r="C168" s="298"/>
      <c r="D168" s="205"/>
      <c r="E168" s="404"/>
      <c r="F168" s="195"/>
      <c r="G168" s="64"/>
      <c r="H168" s="64"/>
      <c r="I168" s="185">
        <v>1</v>
      </c>
      <c r="J168" s="235"/>
      <c r="K168" s="321"/>
      <c r="L168" s="206" t="str">
        <f t="shared" si="15"/>
        <v/>
      </c>
      <c r="M168" s="356"/>
      <c r="N168" s="321"/>
      <c r="O168" s="140" t="str">
        <f t="shared" si="16"/>
        <v/>
      </c>
      <c r="P168" s="356"/>
      <c r="Q168" s="321"/>
      <c r="R168" s="140" t="str">
        <f t="shared" si="17"/>
        <v/>
      </c>
      <c r="S168" s="369"/>
      <c r="T168" s="335"/>
      <c r="U168" s="380"/>
      <c r="V168" s="322"/>
      <c r="W168" s="380"/>
      <c r="X168" s="267"/>
      <c r="Y168" s="254"/>
      <c r="Z168" s="246"/>
    </row>
    <row r="169" spans="1:26">
      <c r="A169" s="8">
        <v>164</v>
      </c>
      <c r="B169" s="205"/>
      <c r="C169" s="298"/>
      <c r="D169" s="205"/>
      <c r="E169" s="404"/>
      <c r="F169" s="195"/>
      <c r="G169" s="64"/>
      <c r="H169" s="64"/>
      <c r="I169" s="185">
        <v>1</v>
      </c>
      <c r="J169" s="235"/>
      <c r="K169" s="321"/>
      <c r="L169" s="206" t="str">
        <f t="shared" si="15"/>
        <v/>
      </c>
      <c r="M169" s="356"/>
      <c r="N169" s="321"/>
      <c r="O169" s="140" t="str">
        <f t="shared" si="16"/>
        <v/>
      </c>
      <c r="P169" s="356"/>
      <c r="Q169" s="321"/>
      <c r="R169" s="140" t="str">
        <f t="shared" si="17"/>
        <v/>
      </c>
      <c r="S169" s="369"/>
      <c r="T169" s="335"/>
      <c r="U169" s="380"/>
      <c r="V169" s="322"/>
      <c r="W169" s="380"/>
      <c r="X169" s="267"/>
      <c r="Y169" s="248"/>
      <c r="Z169" s="246"/>
    </row>
    <row r="170" spans="1:26">
      <c r="A170" s="66">
        <v>165</v>
      </c>
      <c r="B170" s="205"/>
      <c r="C170" s="298"/>
      <c r="D170" s="205"/>
      <c r="E170" s="404"/>
      <c r="F170" s="195"/>
      <c r="G170" s="64"/>
      <c r="H170" s="64"/>
      <c r="I170" s="185">
        <v>1</v>
      </c>
      <c r="J170" s="235"/>
      <c r="K170" s="321"/>
      <c r="L170" s="206" t="str">
        <f t="shared" si="15"/>
        <v/>
      </c>
      <c r="M170" s="356"/>
      <c r="N170" s="321"/>
      <c r="O170" s="140" t="str">
        <f t="shared" si="16"/>
        <v/>
      </c>
      <c r="P170" s="356"/>
      <c r="Q170" s="321"/>
      <c r="R170" s="140" t="str">
        <f t="shared" si="17"/>
        <v/>
      </c>
      <c r="S170" s="369"/>
      <c r="T170" s="323"/>
      <c r="U170" s="380"/>
      <c r="V170" s="322"/>
      <c r="W170" s="380"/>
      <c r="X170" s="267"/>
      <c r="Y170" s="248"/>
      <c r="Z170" s="275"/>
    </row>
    <row r="171" spans="1:26">
      <c r="A171" s="8">
        <v>166</v>
      </c>
      <c r="B171" s="205"/>
      <c r="C171" s="298"/>
      <c r="D171" s="205"/>
      <c r="E171" s="404"/>
      <c r="F171" s="195"/>
      <c r="G171" s="64"/>
      <c r="H171" s="64"/>
      <c r="I171" s="185">
        <v>1</v>
      </c>
      <c r="J171" s="235"/>
      <c r="K171" s="321"/>
      <c r="L171" s="140" t="str">
        <f t="shared" si="15"/>
        <v/>
      </c>
      <c r="M171" s="356"/>
      <c r="N171" s="321"/>
      <c r="O171" s="140" t="str">
        <f t="shared" si="16"/>
        <v/>
      </c>
      <c r="P171" s="356"/>
      <c r="Q171" s="321"/>
      <c r="R171" s="140" t="str">
        <f t="shared" si="17"/>
        <v/>
      </c>
      <c r="S171" s="369"/>
      <c r="T171" s="329"/>
      <c r="U171" s="380"/>
      <c r="V171" s="322"/>
      <c r="W171" s="380"/>
      <c r="X171" s="267"/>
      <c r="Y171" s="248"/>
      <c r="Z171" s="258"/>
    </row>
    <row r="172" spans="1:26">
      <c r="A172" s="8">
        <v>167</v>
      </c>
      <c r="B172" s="205"/>
      <c r="C172" s="298"/>
      <c r="D172" s="205"/>
      <c r="E172" s="404"/>
      <c r="F172" s="195"/>
      <c r="G172" s="64"/>
      <c r="H172" s="64"/>
      <c r="I172" s="185">
        <v>1</v>
      </c>
      <c r="J172" s="235"/>
      <c r="K172" s="321"/>
      <c r="L172" s="140" t="str">
        <f t="shared" si="15"/>
        <v/>
      </c>
      <c r="M172" s="356"/>
      <c r="N172" s="321"/>
      <c r="O172" s="140" t="str">
        <f t="shared" si="16"/>
        <v/>
      </c>
      <c r="P172" s="356"/>
      <c r="Q172" s="321"/>
      <c r="R172" s="140" t="str">
        <f t="shared" si="17"/>
        <v/>
      </c>
      <c r="S172" s="369"/>
      <c r="T172" s="335"/>
      <c r="U172" s="380"/>
      <c r="V172" s="322"/>
      <c r="W172" s="380"/>
      <c r="X172" s="267"/>
      <c r="Y172" s="248"/>
      <c r="Z172" s="258"/>
    </row>
    <row r="173" spans="1:26">
      <c r="A173" s="8">
        <v>168</v>
      </c>
      <c r="B173" s="205"/>
      <c r="C173" s="298"/>
      <c r="D173" s="205"/>
      <c r="E173" s="404"/>
      <c r="F173" s="195"/>
      <c r="G173" s="64"/>
      <c r="H173" s="64"/>
      <c r="I173" s="185">
        <v>1</v>
      </c>
      <c r="J173" s="235"/>
      <c r="K173" s="321"/>
      <c r="L173" s="206" t="str">
        <f t="shared" si="15"/>
        <v/>
      </c>
      <c r="M173" s="356"/>
      <c r="N173" s="321"/>
      <c r="O173" s="140" t="str">
        <f t="shared" si="16"/>
        <v/>
      </c>
      <c r="P173" s="356"/>
      <c r="Q173" s="321"/>
      <c r="R173" s="140" t="str">
        <f t="shared" si="17"/>
        <v/>
      </c>
      <c r="S173" s="369"/>
      <c r="T173" s="335"/>
      <c r="U173" s="380"/>
      <c r="V173" s="320"/>
      <c r="W173" s="380"/>
      <c r="X173" s="267"/>
      <c r="Y173" s="216"/>
      <c r="Z173" s="258"/>
    </row>
    <row r="174" spans="1:26">
      <c r="A174" s="8">
        <v>169</v>
      </c>
      <c r="B174" s="309"/>
      <c r="C174" s="310"/>
      <c r="D174" s="309"/>
      <c r="E174" s="416"/>
      <c r="F174" s="203"/>
      <c r="G174" s="181"/>
      <c r="H174" s="181"/>
      <c r="I174" s="192">
        <v>1</v>
      </c>
      <c r="J174" s="285"/>
      <c r="K174" s="321"/>
      <c r="L174" s="340" t="str">
        <f t="shared" si="15"/>
        <v/>
      </c>
      <c r="M174" s="364"/>
      <c r="N174" s="321"/>
      <c r="O174" s="340" t="str">
        <f t="shared" si="16"/>
        <v/>
      </c>
      <c r="P174" s="364"/>
      <c r="Q174" s="321"/>
      <c r="R174" s="340" t="str">
        <f t="shared" si="17"/>
        <v/>
      </c>
      <c r="S174" s="377"/>
      <c r="T174" s="335"/>
      <c r="U174" s="393"/>
      <c r="V174" s="322"/>
      <c r="W174" s="393"/>
      <c r="X174" s="250"/>
      <c r="Y174" s="286"/>
      <c r="Z174" s="287"/>
    </row>
    <row r="175" spans="1:26">
      <c r="A175" s="72">
        <v>170</v>
      </c>
      <c r="B175" s="221"/>
      <c r="C175" s="311"/>
      <c r="D175" s="221"/>
      <c r="E175" s="417"/>
      <c r="F175" s="204"/>
      <c r="G175" s="182"/>
      <c r="H175" s="182"/>
      <c r="I175" s="193">
        <v>1</v>
      </c>
      <c r="J175" s="288"/>
      <c r="K175" s="331"/>
      <c r="L175" s="220" t="str">
        <f t="shared" si="15"/>
        <v/>
      </c>
      <c r="M175" s="365"/>
      <c r="N175" s="331"/>
      <c r="O175" s="220" t="str">
        <f t="shared" si="16"/>
        <v/>
      </c>
      <c r="P175" s="365"/>
      <c r="Q175" s="331"/>
      <c r="R175" s="141" t="str">
        <f t="shared" si="17"/>
        <v/>
      </c>
      <c r="S175" s="378"/>
      <c r="T175" s="333"/>
      <c r="U175" s="394"/>
      <c r="V175" s="334"/>
      <c r="W175" s="394"/>
      <c r="X175" s="289"/>
      <c r="Y175" s="219"/>
      <c r="Z175" s="252"/>
    </row>
    <row r="176" spans="1:26">
      <c r="A176" s="8">
        <v>171</v>
      </c>
      <c r="B176" s="205"/>
      <c r="C176" s="298"/>
      <c r="D176" s="205"/>
      <c r="E176" s="404"/>
      <c r="F176" s="195"/>
      <c r="G176" s="64"/>
      <c r="H176" s="64"/>
      <c r="I176" s="185">
        <v>1</v>
      </c>
      <c r="J176" s="235"/>
      <c r="K176" s="321"/>
      <c r="L176" s="140" t="str">
        <f t="shared" si="15"/>
        <v/>
      </c>
      <c r="M176" s="356"/>
      <c r="N176" s="321"/>
      <c r="O176" s="140" t="str">
        <f t="shared" si="16"/>
        <v/>
      </c>
      <c r="P176" s="356"/>
      <c r="Q176" s="321"/>
      <c r="R176" s="140" t="str">
        <f t="shared" si="17"/>
        <v/>
      </c>
      <c r="S176" s="369"/>
      <c r="T176" s="329"/>
      <c r="U176" s="380"/>
      <c r="V176" s="330"/>
      <c r="W176" s="380"/>
      <c r="X176" s="274"/>
      <c r="Y176" s="254"/>
      <c r="Z176" s="262"/>
    </row>
    <row r="177" spans="1:26">
      <c r="A177" s="8">
        <v>172</v>
      </c>
      <c r="B177" s="205"/>
      <c r="C177" s="298"/>
      <c r="D177" s="205"/>
      <c r="E177" s="404"/>
      <c r="F177" s="195"/>
      <c r="G177" s="64"/>
      <c r="H177" s="64"/>
      <c r="I177" s="185">
        <v>1</v>
      </c>
      <c r="J177" s="235"/>
      <c r="K177" s="321"/>
      <c r="L177" s="206" t="str">
        <f t="shared" si="15"/>
        <v/>
      </c>
      <c r="M177" s="356"/>
      <c r="N177" s="321"/>
      <c r="O177" s="206" t="str">
        <f t="shared" si="16"/>
        <v/>
      </c>
      <c r="P177" s="356"/>
      <c r="Q177" s="321"/>
      <c r="R177" s="140" t="str">
        <f t="shared" si="17"/>
        <v/>
      </c>
      <c r="S177" s="369"/>
      <c r="T177" s="335"/>
      <c r="U177" s="380"/>
      <c r="V177" s="322"/>
      <c r="W177" s="380"/>
      <c r="X177" s="267"/>
      <c r="Y177" s="216"/>
      <c r="Z177" s="246"/>
    </row>
    <row r="178" spans="1:26">
      <c r="A178" s="8">
        <v>173</v>
      </c>
      <c r="B178" s="205"/>
      <c r="C178" s="298"/>
      <c r="D178" s="205"/>
      <c r="E178" s="404"/>
      <c r="F178" s="195"/>
      <c r="G178" s="64"/>
      <c r="H178" s="64"/>
      <c r="I178" s="185">
        <v>1</v>
      </c>
      <c r="J178" s="235"/>
      <c r="K178" s="321"/>
      <c r="L178" s="206" t="str">
        <f t="shared" si="15"/>
        <v/>
      </c>
      <c r="M178" s="356"/>
      <c r="N178" s="321"/>
      <c r="O178" s="140" t="str">
        <f t="shared" si="16"/>
        <v/>
      </c>
      <c r="P178" s="356"/>
      <c r="Q178" s="321"/>
      <c r="R178" s="140" t="str">
        <f t="shared" si="17"/>
        <v/>
      </c>
      <c r="S178" s="369"/>
      <c r="T178" s="335"/>
      <c r="U178" s="380"/>
      <c r="V178" s="322"/>
      <c r="W178" s="380"/>
      <c r="X178" s="267"/>
      <c r="Y178" s="254"/>
      <c r="Z178" s="246"/>
    </row>
    <row r="179" spans="1:26">
      <c r="A179" s="8">
        <v>174</v>
      </c>
      <c r="B179" s="205"/>
      <c r="C179" s="298"/>
      <c r="D179" s="205"/>
      <c r="E179" s="404"/>
      <c r="F179" s="195"/>
      <c r="G179" s="64"/>
      <c r="H179" s="64"/>
      <c r="I179" s="185">
        <v>1</v>
      </c>
      <c r="J179" s="235"/>
      <c r="K179" s="321"/>
      <c r="L179" s="206" t="str">
        <f t="shared" si="15"/>
        <v/>
      </c>
      <c r="M179" s="356"/>
      <c r="N179" s="321"/>
      <c r="O179" s="140" t="str">
        <f t="shared" si="16"/>
        <v/>
      </c>
      <c r="P179" s="356"/>
      <c r="Q179" s="321"/>
      <c r="R179" s="140" t="str">
        <f t="shared" si="17"/>
        <v/>
      </c>
      <c r="S179" s="369"/>
      <c r="T179" s="335"/>
      <c r="U179" s="380"/>
      <c r="V179" s="322"/>
      <c r="W179" s="380"/>
      <c r="X179" s="267"/>
      <c r="Y179" s="248"/>
      <c r="Z179" s="246"/>
    </row>
    <row r="180" spans="1:26">
      <c r="A180" s="66">
        <v>175</v>
      </c>
      <c r="B180" s="205"/>
      <c r="C180" s="298"/>
      <c r="D180" s="205"/>
      <c r="E180" s="404"/>
      <c r="F180" s="195"/>
      <c r="G180" s="64"/>
      <c r="H180" s="64"/>
      <c r="I180" s="185">
        <v>1</v>
      </c>
      <c r="J180" s="235"/>
      <c r="K180" s="321"/>
      <c r="L180" s="206" t="str">
        <f t="shared" si="15"/>
        <v/>
      </c>
      <c r="M180" s="356"/>
      <c r="N180" s="321"/>
      <c r="O180" s="140" t="str">
        <f t="shared" si="16"/>
        <v/>
      </c>
      <c r="P180" s="356"/>
      <c r="Q180" s="321"/>
      <c r="R180" s="140" t="str">
        <f t="shared" si="17"/>
        <v/>
      </c>
      <c r="S180" s="369"/>
      <c r="T180" s="323"/>
      <c r="U180" s="380"/>
      <c r="V180" s="322"/>
      <c r="W180" s="380"/>
      <c r="X180" s="267"/>
      <c r="Y180" s="248"/>
      <c r="Z180" s="275"/>
    </row>
    <row r="181" spans="1:26">
      <c r="A181" s="8">
        <v>176</v>
      </c>
      <c r="B181" s="205"/>
      <c r="C181" s="298"/>
      <c r="D181" s="205"/>
      <c r="E181" s="404"/>
      <c r="F181" s="195"/>
      <c r="G181" s="64"/>
      <c r="H181" s="64"/>
      <c r="I181" s="185">
        <v>1</v>
      </c>
      <c r="J181" s="235"/>
      <c r="K181" s="321"/>
      <c r="L181" s="140" t="str">
        <f t="shared" si="15"/>
        <v/>
      </c>
      <c r="M181" s="356"/>
      <c r="N181" s="321"/>
      <c r="O181" s="140" t="str">
        <f t="shared" si="16"/>
        <v/>
      </c>
      <c r="P181" s="356"/>
      <c r="Q181" s="321"/>
      <c r="R181" s="140" t="str">
        <f t="shared" si="17"/>
        <v/>
      </c>
      <c r="S181" s="369"/>
      <c r="T181" s="329"/>
      <c r="U181" s="380"/>
      <c r="V181" s="322"/>
      <c r="W181" s="380"/>
      <c r="X181" s="267"/>
      <c r="Y181" s="248"/>
      <c r="Z181" s="258"/>
    </row>
    <row r="182" spans="1:26">
      <c r="A182" s="8">
        <v>177</v>
      </c>
      <c r="B182" s="205"/>
      <c r="C182" s="298"/>
      <c r="D182" s="205"/>
      <c r="E182" s="404"/>
      <c r="F182" s="195"/>
      <c r="G182" s="64"/>
      <c r="H182" s="64"/>
      <c r="I182" s="185">
        <v>1</v>
      </c>
      <c r="J182" s="235"/>
      <c r="K182" s="321"/>
      <c r="L182" s="140" t="str">
        <f t="shared" si="15"/>
        <v/>
      </c>
      <c r="M182" s="356"/>
      <c r="N182" s="321"/>
      <c r="O182" s="140" t="str">
        <f t="shared" si="16"/>
        <v/>
      </c>
      <c r="P182" s="356"/>
      <c r="Q182" s="321"/>
      <c r="R182" s="140" t="str">
        <f t="shared" si="17"/>
        <v/>
      </c>
      <c r="S182" s="369"/>
      <c r="T182" s="335"/>
      <c r="U182" s="380"/>
      <c r="V182" s="322"/>
      <c r="W182" s="380"/>
      <c r="X182" s="267"/>
      <c r="Y182" s="248"/>
      <c r="Z182" s="258"/>
    </row>
    <row r="183" spans="1:26">
      <c r="A183" s="8">
        <v>178</v>
      </c>
      <c r="B183" s="205"/>
      <c r="C183" s="298"/>
      <c r="D183" s="205"/>
      <c r="E183" s="404"/>
      <c r="F183" s="195"/>
      <c r="G183" s="64"/>
      <c r="H183" s="64"/>
      <c r="I183" s="185">
        <v>1</v>
      </c>
      <c r="J183" s="235"/>
      <c r="K183" s="321"/>
      <c r="L183" s="206" t="str">
        <f t="shared" si="15"/>
        <v/>
      </c>
      <c r="M183" s="356"/>
      <c r="N183" s="321"/>
      <c r="O183" s="140" t="str">
        <f t="shared" si="16"/>
        <v/>
      </c>
      <c r="P183" s="356"/>
      <c r="Q183" s="321"/>
      <c r="R183" s="140" t="str">
        <f t="shared" si="17"/>
        <v/>
      </c>
      <c r="S183" s="369"/>
      <c r="T183" s="335"/>
      <c r="U183" s="380"/>
      <c r="V183" s="320"/>
      <c r="W183" s="380"/>
      <c r="X183" s="267"/>
      <c r="Y183" s="216"/>
      <c r="Z183" s="258"/>
    </row>
    <row r="184" spans="1:26">
      <c r="A184" s="8">
        <v>179</v>
      </c>
      <c r="B184" s="309"/>
      <c r="C184" s="310"/>
      <c r="D184" s="309"/>
      <c r="E184" s="416"/>
      <c r="F184" s="203"/>
      <c r="G184" s="181"/>
      <c r="H184" s="181"/>
      <c r="I184" s="192">
        <v>1</v>
      </c>
      <c r="J184" s="285"/>
      <c r="K184" s="321"/>
      <c r="L184" s="340" t="str">
        <f t="shared" si="15"/>
        <v/>
      </c>
      <c r="M184" s="364"/>
      <c r="N184" s="321"/>
      <c r="O184" s="340" t="str">
        <f t="shared" si="16"/>
        <v/>
      </c>
      <c r="P184" s="364"/>
      <c r="Q184" s="321"/>
      <c r="R184" s="340" t="str">
        <f t="shared" si="17"/>
        <v/>
      </c>
      <c r="S184" s="377"/>
      <c r="T184" s="335"/>
      <c r="U184" s="393"/>
      <c r="V184" s="322"/>
      <c r="W184" s="393"/>
      <c r="X184" s="250"/>
      <c r="Y184" s="286"/>
      <c r="Z184" s="287"/>
    </row>
    <row r="185" spans="1:26">
      <c r="A185" s="72">
        <v>180</v>
      </c>
      <c r="B185" s="221"/>
      <c r="C185" s="311"/>
      <c r="D185" s="221"/>
      <c r="E185" s="417"/>
      <c r="F185" s="204"/>
      <c r="G185" s="182"/>
      <c r="H185" s="182"/>
      <c r="I185" s="193">
        <v>1</v>
      </c>
      <c r="J185" s="288"/>
      <c r="K185" s="331"/>
      <c r="L185" s="220" t="str">
        <f t="shared" si="15"/>
        <v/>
      </c>
      <c r="M185" s="365"/>
      <c r="N185" s="331"/>
      <c r="O185" s="220" t="str">
        <f t="shared" si="16"/>
        <v/>
      </c>
      <c r="P185" s="365"/>
      <c r="Q185" s="331"/>
      <c r="R185" s="141" t="str">
        <f t="shared" si="17"/>
        <v/>
      </c>
      <c r="S185" s="378"/>
      <c r="T185" s="333"/>
      <c r="U185" s="394"/>
      <c r="V185" s="334"/>
      <c r="W185" s="394"/>
      <c r="X185" s="289"/>
      <c r="Y185" s="219"/>
      <c r="Z185" s="252"/>
    </row>
    <row r="186" spans="1:26">
      <c r="A186" s="8">
        <v>181</v>
      </c>
      <c r="B186" s="205"/>
      <c r="C186" s="298"/>
      <c r="D186" s="205"/>
      <c r="E186" s="404"/>
      <c r="F186" s="195"/>
      <c r="G186" s="64"/>
      <c r="H186" s="64"/>
      <c r="I186" s="185">
        <v>1</v>
      </c>
      <c r="J186" s="235"/>
      <c r="K186" s="321"/>
      <c r="L186" s="140" t="str">
        <f t="shared" si="15"/>
        <v/>
      </c>
      <c r="M186" s="356"/>
      <c r="N186" s="321"/>
      <c r="O186" s="140" t="str">
        <f t="shared" si="16"/>
        <v/>
      </c>
      <c r="P186" s="356"/>
      <c r="Q186" s="321"/>
      <c r="R186" s="140" t="str">
        <f t="shared" si="17"/>
        <v/>
      </c>
      <c r="S186" s="369"/>
      <c r="T186" s="329"/>
      <c r="U186" s="380"/>
      <c r="V186" s="330"/>
      <c r="W186" s="380"/>
      <c r="X186" s="274"/>
      <c r="Y186" s="254"/>
      <c r="Z186" s="262"/>
    </row>
    <row r="187" spans="1:26">
      <c r="A187" s="8">
        <v>182</v>
      </c>
      <c r="B187" s="205"/>
      <c r="C187" s="298"/>
      <c r="D187" s="205"/>
      <c r="E187" s="404"/>
      <c r="F187" s="195"/>
      <c r="G187" s="64"/>
      <c r="H187" s="64"/>
      <c r="I187" s="185">
        <v>1</v>
      </c>
      <c r="J187" s="235"/>
      <c r="K187" s="321"/>
      <c r="L187" s="206" t="str">
        <f t="shared" si="15"/>
        <v/>
      </c>
      <c r="M187" s="356"/>
      <c r="N187" s="321"/>
      <c r="O187" s="206" t="str">
        <f t="shared" si="16"/>
        <v/>
      </c>
      <c r="P187" s="356"/>
      <c r="Q187" s="321"/>
      <c r="R187" s="140" t="str">
        <f t="shared" si="17"/>
        <v/>
      </c>
      <c r="S187" s="369"/>
      <c r="T187" s="335"/>
      <c r="U187" s="380"/>
      <c r="V187" s="322"/>
      <c r="W187" s="380"/>
      <c r="X187" s="267"/>
      <c r="Y187" s="216"/>
      <c r="Z187" s="246"/>
    </row>
    <row r="188" spans="1:26">
      <c r="A188" s="8">
        <v>183</v>
      </c>
      <c r="B188" s="205"/>
      <c r="C188" s="298"/>
      <c r="D188" s="205"/>
      <c r="E188" s="404"/>
      <c r="F188" s="195"/>
      <c r="G188" s="64"/>
      <c r="H188" s="64"/>
      <c r="I188" s="185">
        <v>1</v>
      </c>
      <c r="J188" s="235"/>
      <c r="K188" s="321"/>
      <c r="L188" s="206" t="str">
        <f t="shared" si="15"/>
        <v/>
      </c>
      <c r="M188" s="356"/>
      <c r="N188" s="321"/>
      <c r="O188" s="140" t="str">
        <f t="shared" si="16"/>
        <v/>
      </c>
      <c r="P188" s="356"/>
      <c r="Q188" s="321"/>
      <c r="R188" s="140" t="str">
        <f t="shared" si="17"/>
        <v/>
      </c>
      <c r="S188" s="369"/>
      <c r="T188" s="335"/>
      <c r="U188" s="380"/>
      <c r="V188" s="322"/>
      <c r="W188" s="380"/>
      <c r="X188" s="267"/>
      <c r="Y188" s="254"/>
      <c r="Z188" s="246"/>
    </row>
    <row r="189" spans="1:26">
      <c r="A189" s="8">
        <v>184</v>
      </c>
      <c r="B189" s="205"/>
      <c r="C189" s="298"/>
      <c r="D189" s="205"/>
      <c r="E189" s="404"/>
      <c r="F189" s="195"/>
      <c r="G189" s="64"/>
      <c r="H189" s="64"/>
      <c r="I189" s="185">
        <v>1</v>
      </c>
      <c r="J189" s="235"/>
      <c r="K189" s="321"/>
      <c r="L189" s="206" t="str">
        <f t="shared" si="15"/>
        <v/>
      </c>
      <c r="M189" s="356"/>
      <c r="N189" s="321"/>
      <c r="O189" s="140" t="str">
        <f t="shared" si="16"/>
        <v/>
      </c>
      <c r="P189" s="356"/>
      <c r="Q189" s="321"/>
      <c r="R189" s="140" t="str">
        <f t="shared" si="17"/>
        <v/>
      </c>
      <c r="S189" s="369"/>
      <c r="T189" s="335"/>
      <c r="U189" s="380"/>
      <c r="V189" s="322"/>
      <c r="W189" s="380"/>
      <c r="X189" s="267"/>
      <c r="Y189" s="248"/>
      <c r="Z189" s="246"/>
    </row>
    <row r="190" spans="1:26">
      <c r="A190" s="66">
        <v>185</v>
      </c>
      <c r="B190" s="205"/>
      <c r="C190" s="298"/>
      <c r="D190" s="205"/>
      <c r="E190" s="404"/>
      <c r="F190" s="195"/>
      <c r="G190" s="64"/>
      <c r="H190" s="64"/>
      <c r="I190" s="185">
        <v>1</v>
      </c>
      <c r="J190" s="235"/>
      <c r="K190" s="321"/>
      <c r="L190" s="206" t="str">
        <f t="shared" si="15"/>
        <v/>
      </c>
      <c r="M190" s="356"/>
      <c r="N190" s="321"/>
      <c r="O190" s="140" t="str">
        <f t="shared" si="16"/>
        <v/>
      </c>
      <c r="P190" s="356"/>
      <c r="Q190" s="321"/>
      <c r="R190" s="140" t="str">
        <f t="shared" si="17"/>
        <v/>
      </c>
      <c r="S190" s="369"/>
      <c r="T190" s="323"/>
      <c r="U190" s="380"/>
      <c r="V190" s="322"/>
      <c r="W190" s="380"/>
      <c r="X190" s="267"/>
      <c r="Y190" s="248"/>
      <c r="Z190" s="275"/>
    </row>
    <row r="191" spans="1:26">
      <c r="A191" s="8">
        <v>186</v>
      </c>
      <c r="B191" s="205"/>
      <c r="C191" s="298"/>
      <c r="D191" s="205"/>
      <c r="E191" s="404"/>
      <c r="F191" s="195"/>
      <c r="G191" s="64"/>
      <c r="H191" s="64"/>
      <c r="I191" s="185">
        <v>1</v>
      </c>
      <c r="J191" s="235"/>
      <c r="K191" s="321"/>
      <c r="L191" s="140" t="str">
        <f t="shared" si="15"/>
        <v/>
      </c>
      <c r="M191" s="356"/>
      <c r="N191" s="321"/>
      <c r="O191" s="140" t="str">
        <f t="shared" si="16"/>
        <v/>
      </c>
      <c r="P191" s="356"/>
      <c r="Q191" s="321"/>
      <c r="R191" s="140" t="str">
        <f t="shared" si="17"/>
        <v/>
      </c>
      <c r="S191" s="369"/>
      <c r="T191" s="329"/>
      <c r="U191" s="380"/>
      <c r="V191" s="322"/>
      <c r="W191" s="380"/>
      <c r="X191" s="267"/>
      <c r="Y191" s="248"/>
      <c r="Z191" s="258"/>
    </row>
    <row r="192" spans="1:26">
      <c r="A192" s="8">
        <v>187</v>
      </c>
      <c r="B192" s="205"/>
      <c r="C192" s="298"/>
      <c r="D192" s="205"/>
      <c r="E192" s="404"/>
      <c r="F192" s="195"/>
      <c r="G192" s="64"/>
      <c r="H192" s="64"/>
      <c r="I192" s="185">
        <v>1</v>
      </c>
      <c r="J192" s="235"/>
      <c r="K192" s="321"/>
      <c r="L192" s="140" t="str">
        <f t="shared" si="15"/>
        <v/>
      </c>
      <c r="M192" s="356"/>
      <c r="N192" s="321"/>
      <c r="O192" s="140" t="str">
        <f t="shared" si="16"/>
        <v/>
      </c>
      <c r="P192" s="356"/>
      <c r="Q192" s="321"/>
      <c r="R192" s="140" t="str">
        <f t="shared" si="17"/>
        <v/>
      </c>
      <c r="S192" s="369"/>
      <c r="T192" s="335"/>
      <c r="U192" s="380"/>
      <c r="V192" s="322"/>
      <c r="W192" s="380"/>
      <c r="X192" s="267"/>
      <c r="Y192" s="248"/>
      <c r="Z192" s="258"/>
    </row>
    <row r="193" spans="1:26">
      <c r="A193" s="8">
        <v>188</v>
      </c>
      <c r="B193" s="205"/>
      <c r="C193" s="298"/>
      <c r="D193" s="205"/>
      <c r="E193" s="404"/>
      <c r="F193" s="195"/>
      <c r="G193" s="64"/>
      <c r="H193" s="64"/>
      <c r="I193" s="185">
        <v>1</v>
      </c>
      <c r="J193" s="235"/>
      <c r="K193" s="321"/>
      <c r="L193" s="206" t="str">
        <f t="shared" si="15"/>
        <v/>
      </c>
      <c r="M193" s="356"/>
      <c r="N193" s="321"/>
      <c r="O193" s="140" t="str">
        <f t="shared" si="16"/>
        <v/>
      </c>
      <c r="P193" s="356"/>
      <c r="Q193" s="321"/>
      <c r="R193" s="140" t="str">
        <f t="shared" si="17"/>
        <v/>
      </c>
      <c r="S193" s="369"/>
      <c r="T193" s="335"/>
      <c r="U193" s="380"/>
      <c r="V193" s="320"/>
      <c r="W193" s="380"/>
      <c r="X193" s="267"/>
      <c r="Y193" s="216"/>
      <c r="Z193" s="258"/>
    </row>
    <row r="194" spans="1:26">
      <c r="A194" s="8">
        <v>189</v>
      </c>
      <c r="B194" s="309"/>
      <c r="C194" s="310"/>
      <c r="D194" s="309"/>
      <c r="E194" s="416"/>
      <c r="F194" s="203"/>
      <c r="G194" s="181"/>
      <c r="H194" s="181"/>
      <c r="I194" s="192">
        <v>1</v>
      </c>
      <c r="J194" s="285"/>
      <c r="K194" s="321"/>
      <c r="L194" s="340" t="str">
        <f t="shared" si="15"/>
        <v/>
      </c>
      <c r="M194" s="364"/>
      <c r="N194" s="321"/>
      <c r="O194" s="340" t="str">
        <f t="shared" si="16"/>
        <v/>
      </c>
      <c r="P194" s="364"/>
      <c r="Q194" s="321"/>
      <c r="R194" s="340" t="str">
        <f t="shared" si="17"/>
        <v/>
      </c>
      <c r="S194" s="377"/>
      <c r="T194" s="335"/>
      <c r="U194" s="393"/>
      <c r="V194" s="322"/>
      <c r="W194" s="393"/>
      <c r="X194" s="250"/>
      <c r="Y194" s="286"/>
      <c r="Z194" s="287"/>
    </row>
    <row r="195" spans="1:26">
      <c r="A195" s="72">
        <v>190</v>
      </c>
      <c r="B195" s="221"/>
      <c r="C195" s="311"/>
      <c r="D195" s="221"/>
      <c r="E195" s="417"/>
      <c r="F195" s="204"/>
      <c r="G195" s="182"/>
      <c r="H195" s="182"/>
      <c r="I195" s="193">
        <v>1</v>
      </c>
      <c r="J195" s="288"/>
      <c r="K195" s="331"/>
      <c r="L195" s="220" t="str">
        <f t="shared" si="15"/>
        <v/>
      </c>
      <c r="M195" s="365"/>
      <c r="N195" s="331"/>
      <c r="O195" s="220" t="str">
        <f t="shared" si="16"/>
        <v/>
      </c>
      <c r="P195" s="365"/>
      <c r="Q195" s="331"/>
      <c r="R195" s="141" t="str">
        <f t="shared" si="17"/>
        <v/>
      </c>
      <c r="S195" s="378"/>
      <c r="T195" s="333"/>
      <c r="U195" s="394"/>
      <c r="V195" s="334"/>
      <c r="W195" s="394"/>
      <c r="X195" s="289"/>
      <c r="Y195" s="219"/>
      <c r="Z195" s="252"/>
    </row>
    <row r="196" spans="1:26">
      <c r="A196" s="8">
        <v>191</v>
      </c>
      <c r="B196" s="205"/>
      <c r="C196" s="298"/>
      <c r="D196" s="205"/>
      <c r="E196" s="404"/>
      <c r="F196" s="195"/>
      <c r="G196" s="64"/>
      <c r="H196" s="64"/>
      <c r="I196" s="185">
        <v>1</v>
      </c>
      <c r="J196" s="235"/>
      <c r="K196" s="321"/>
      <c r="L196" s="140" t="str">
        <f t="shared" si="15"/>
        <v/>
      </c>
      <c r="M196" s="356"/>
      <c r="N196" s="321"/>
      <c r="O196" s="140" t="str">
        <f t="shared" si="16"/>
        <v/>
      </c>
      <c r="P196" s="356"/>
      <c r="Q196" s="321"/>
      <c r="R196" s="140" t="str">
        <f t="shared" si="17"/>
        <v/>
      </c>
      <c r="S196" s="369"/>
      <c r="T196" s="329"/>
      <c r="U196" s="380"/>
      <c r="V196" s="330"/>
      <c r="W196" s="380"/>
      <c r="X196" s="274"/>
      <c r="Y196" s="254"/>
      <c r="Z196" s="262"/>
    </row>
    <row r="197" spans="1:26">
      <c r="A197" s="8">
        <v>192</v>
      </c>
      <c r="B197" s="205"/>
      <c r="C197" s="298"/>
      <c r="D197" s="205"/>
      <c r="E197" s="404"/>
      <c r="F197" s="195"/>
      <c r="G197" s="64"/>
      <c r="H197" s="64"/>
      <c r="I197" s="185">
        <v>1</v>
      </c>
      <c r="J197" s="235"/>
      <c r="K197" s="321"/>
      <c r="L197" s="206" t="str">
        <f t="shared" si="15"/>
        <v/>
      </c>
      <c r="M197" s="356"/>
      <c r="N197" s="321"/>
      <c r="O197" s="206" t="str">
        <f t="shared" si="16"/>
        <v/>
      </c>
      <c r="P197" s="356"/>
      <c r="Q197" s="321"/>
      <c r="R197" s="140" t="str">
        <f t="shared" si="17"/>
        <v/>
      </c>
      <c r="S197" s="369"/>
      <c r="T197" s="335"/>
      <c r="U197" s="380"/>
      <c r="V197" s="322"/>
      <c r="W197" s="380"/>
      <c r="X197" s="267"/>
      <c r="Y197" s="216"/>
      <c r="Z197" s="246"/>
    </row>
    <row r="198" spans="1:26">
      <c r="A198" s="8">
        <v>193</v>
      </c>
      <c r="B198" s="205"/>
      <c r="C198" s="298"/>
      <c r="D198" s="205"/>
      <c r="E198" s="404"/>
      <c r="F198" s="195"/>
      <c r="G198" s="64"/>
      <c r="H198" s="64"/>
      <c r="I198" s="185">
        <v>1</v>
      </c>
      <c r="J198" s="235"/>
      <c r="K198" s="321"/>
      <c r="L198" s="206" t="str">
        <f t="shared" ref="L198:L205" si="18">IF(K198="","",VLOOKUP(K198,男子種目,2))</f>
        <v/>
      </c>
      <c r="M198" s="356"/>
      <c r="N198" s="321"/>
      <c r="O198" s="140" t="str">
        <f t="shared" ref="O198:O205" si="19">IF(N198="","",VLOOKUP(N198,男子種目,2))</f>
        <v/>
      </c>
      <c r="P198" s="356"/>
      <c r="Q198" s="321"/>
      <c r="R198" s="140" t="str">
        <f t="shared" ref="R198:R205" si="20">IF(Q198="","",VLOOKUP(Q198,男子種目,2))</f>
        <v/>
      </c>
      <c r="S198" s="369"/>
      <c r="T198" s="335"/>
      <c r="U198" s="380"/>
      <c r="V198" s="322"/>
      <c r="W198" s="380"/>
      <c r="X198" s="267"/>
      <c r="Y198" s="254"/>
      <c r="Z198" s="246"/>
    </row>
    <row r="199" spans="1:26">
      <c r="A199" s="8">
        <v>194</v>
      </c>
      <c r="B199" s="205"/>
      <c r="C199" s="298"/>
      <c r="D199" s="205"/>
      <c r="E199" s="404"/>
      <c r="F199" s="195"/>
      <c r="G199" s="64"/>
      <c r="H199" s="64"/>
      <c r="I199" s="185">
        <v>1</v>
      </c>
      <c r="J199" s="235"/>
      <c r="K199" s="321"/>
      <c r="L199" s="206" t="str">
        <f t="shared" si="18"/>
        <v/>
      </c>
      <c r="M199" s="356"/>
      <c r="N199" s="321"/>
      <c r="O199" s="140" t="str">
        <f t="shared" si="19"/>
        <v/>
      </c>
      <c r="P199" s="356"/>
      <c r="Q199" s="321"/>
      <c r="R199" s="140" t="str">
        <f t="shared" si="20"/>
        <v/>
      </c>
      <c r="S199" s="369"/>
      <c r="T199" s="335"/>
      <c r="U199" s="380"/>
      <c r="V199" s="322"/>
      <c r="W199" s="380"/>
      <c r="X199" s="267"/>
      <c r="Y199" s="248"/>
      <c r="Z199" s="246"/>
    </row>
    <row r="200" spans="1:26">
      <c r="A200" s="66">
        <v>195</v>
      </c>
      <c r="B200" s="205"/>
      <c r="C200" s="298"/>
      <c r="D200" s="205"/>
      <c r="E200" s="404"/>
      <c r="F200" s="195"/>
      <c r="G200" s="64"/>
      <c r="H200" s="64"/>
      <c r="I200" s="185">
        <v>1</v>
      </c>
      <c r="J200" s="235"/>
      <c r="K200" s="321"/>
      <c r="L200" s="206" t="str">
        <f t="shared" si="18"/>
        <v/>
      </c>
      <c r="M200" s="356"/>
      <c r="N200" s="321"/>
      <c r="O200" s="140" t="str">
        <f t="shared" si="19"/>
        <v/>
      </c>
      <c r="P200" s="356"/>
      <c r="Q200" s="321"/>
      <c r="R200" s="140" t="str">
        <f t="shared" si="20"/>
        <v/>
      </c>
      <c r="S200" s="369"/>
      <c r="T200" s="323"/>
      <c r="U200" s="380"/>
      <c r="V200" s="322"/>
      <c r="W200" s="380"/>
      <c r="X200" s="267"/>
      <c r="Y200" s="248"/>
      <c r="Z200" s="275"/>
    </row>
    <row r="201" spans="1:26">
      <c r="A201" s="8">
        <v>196</v>
      </c>
      <c r="B201" s="205"/>
      <c r="C201" s="298"/>
      <c r="D201" s="205"/>
      <c r="E201" s="404"/>
      <c r="F201" s="195"/>
      <c r="G201" s="64"/>
      <c r="H201" s="64"/>
      <c r="I201" s="185">
        <v>1</v>
      </c>
      <c r="J201" s="235"/>
      <c r="K201" s="321"/>
      <c r="L201" s="140" t="str">
        <f t="shared" si="18"/>
        <v/>
      </c>
      <c r="M201" s="356"/>
      <c r="N201" s="321"/>
      <c r="O201" s="140" t="str">
        <f t="shared" si="19"/>
        <v/>
      </c>
      <c r="P201" s="356"/>
      <c r="Q201" s="321"/>
      <c r="R201" s="140" t="str">
        <f t="shared" si="20"/>
        <v/>
      </c>
      <c r="S201" s="369"/>
      <c r="T201" s="329"/>
      <c r="U201" s="380"/>
      <c r="V201" s="322"/>
      <c r="W201" s="380"/>
      <c r="X201" s="267"/>
      <c r="Y201" s="248"/>
      <c r="Z201" s="258"/>
    </row>
    <row r="202" spans="1:26">
      <c r="A202" s="8">
        <v>197</v>
      </c>
      <c r="B202" s="205"/>
      <c r="C202" s="298"/>
      <c r="D202" s="205"/>
      <c r="E202" s="404"/>
      <c r="F202" s="195"/>
      <c r="G202" s="64"/>
      <c r="H202" s="64"/>
      <c r="I202" s="185">
        <v>1</v>
      </c>
      <c r="J202" s="235"/>
      <c r="K202" s="321"/>
      <c r="L202" s="140" t="str">
        <f t="shared" si="18"/>
        <v/>
      </c>
      <c r="M202" s="356"/>
      <c r="N202" s="321"/>
      <c r="O202" s="140" t="str">
        <f t="shared" si="19"/>
        <v/>
      </c>
      <c r="P202" s="356"/>
      <c r="Q202" s="321"/>
      <c r="R202" s="140" t="str">
        <f t="shared" si="20"/>
        <v/>
      </c>
      <c r="S202" s="369"/>
      <c r="T202" s="335"/>
      <c r="U202" s="380"/>
      <c r="V202" s="322"/>
      <c r="W202" s="380"/>
      <c r="X202" s="267"/>
      <c r="Y202" s="248"/>
      <c r="Z202" s="258"/>
    </row>
    <row r="203" spans="1:26">
      <c r="A203" s="8">
        <v>198</v>
      </c>
      <c r="B203" s="205"/>
      <c r="C203" s="298"/>
      <c r="D203" s="205"/>
      <c r="E203" s="404"/>
      <c r="F203" s="195"/>
      <c r="G203" s="64"/>
      <c r="H203" s="64"/>
      <c r="I203" s="185">
        <v>1</v>
      </c>
      <c r="J203" s="235"/>
      <c r="K203" s="321"/>
      <c r="L203" s="206" t="str">
        <f t="shared" si="18"/>
        <v/>
      </c>
      <c r="M203" s="356"/>
      <c r="N203" s="321"/>
      <c r="O203" s="140" t="str">
        <f t="shared" si="19"/>
        <v/>
      </c>
      <c r="P203" s="356"/>
      <c r="Q203" s="321"/>
      <c r="R203" s="140" t="str">
        <f t="shared" si="20"/>
        <v/>
      </c>
      <c r="S203" s="369"/>
      <c r="T203" s="335"/>
      <c r="U203" s="380"/>
      <c r="V203" s="320"/>
      <c r="W203" s="380"/>
      <c r="X203" s="267"/>
      <c r="Y203" s="216"/>
      <c r="Z203" s="258"/>
    </row>
    <row r="204" spans="1:26">
      <c r="A204" s="8">
        <v>199</v>
      </c>
      <c r="B204" s="309"/>
      <c r="C204" s="310"/>
      <c r="D204" s="309"/>
      <c r="E204" s="416"/>
      <c r="F204" s="203"/>
      <c r="G204" s="181"/>
      <c r="H204" s="181"/>
      <c r="I204" s="192">
        <v>1</v>
      </c>
      <c r="J204" s="285"/>
      <c r="K204" s="321"/>
      <c r="L204" s="340" t="str">
        <f t="shared" si="18"/>
        <v/>
      </c>
      <c r="M204" s="364"/>
      <c r="N204" s="321"/>
      <c r="O204" s="340" t="str">
        <f t="shared" si="19"/>
        <v/>
      </c>
      <c r="P204" s="364"/>
      <c r="Q204" s="321"/>
      <c r="R204" s="340" t="str">
        <f t="shared" si="20"/>
        <v/>
      </c>
      <c r="S204" s="377"/>
      <c r="T204" s="335"/>
      <c r="U204" s="393"/>
      <c r="V204" s="322"/>
      <c r="W204" s="393"/>
      <c r="X204" s="250"/>
      <c r="Y204" s="286"/>
      <c r="Z204" s="287"/>
    </row>
    <row r="205" spans="1:26" ht="18" thickBot="1">
      <c r="A205" s="88">
        <v>200</v>
      </c>
      <c r="B205" s="312"/>
      <c r="C205" s="313"/>
      <c r="D205" s="312"/>
      <c r="E205" s="418"/>
      <c r="F205" s="7"/>
      <c r="G205" s="143"/>
      <c r="H205" s="143"/>
      <c r="I205" s="194">
        <v>1</v>
      </c>
      <c r="J205" s="290"/>
      <c r="K205" s="341"/>
      <c r="L205" s="342" t="str">
        <f t="shared" si="18"/>
        <v/>
      </c>
      <c r="M205" s="366"/>
      <c r="N205" s="341"/>
      <c r="O205" s="342" t="str">
        <f t="shared" si="19"/>
        <v/>
      </c>
      <c r="P205" s="366"/>
      <c r="Q205" s="341"/>
      <c r="R205" s="142" t="str">
        <f t="shared" si="20"/>
        <v/>
      </c>
      <c r="S205" s="379"/>
      <c r="T205" s="343"/>
      <c r="U205" s="395"/>
      <c r="V205" s="344"/>
      <c r="W205" s="395"/>
      <c r="X205" s="291"/>
      <c r="Y205" s="292"/>
      <c r="Z205" s="293"/>
    </row>
    <row r="206" spans="1:26">
      <c r="A206" s="6"/>
      <c r="B206" t="s">
        <v>8</v>
      </c>
      <c r="C206" s="35"/>
      <c r="I206" s="6"/>
      <c r="M206" s="27"/>
      <c r="O206" s="39"/>
    </row>
    <row r="207" spans="1:26" ht="18" thickBot="1">
      <c r="A207" s="45" t="s">
        <v>9</v>
      </c>
      <c r="B207" s="47">
        <f>COUNTIF($B$6:$B$205,"&lt;&gt;")</f>
        <v>0</v>
      </c>
      <c r="C207" s="46"/>
      <c r="D207" s="47"/>
      <c r="E207" s="47"/>
      <c r="F207" s="47"/>
      <c r="G207" s="47"/>
      <c r="H207" s="47"/>
      <c r="I207" s="6"/>
      <c r="M207" s="27"/>
      <c r="O207" s="39"/>
      <c r="Q207" s="51"/>
      <c r="V207" s="27"/>
      <c r="W207" s="27"/>
    </row>
    <row r="208" spans="1:26">
      <c r="A208" s="14"/>
      <c r="C208" s="35"/>
      <c r="K208" s="15"/>
      <c r="L208" s="15"/>
      <c r="N208" s="20"/>
      <c r="V208"/>
      <c r="W208"/>
    </row>
    <row r="209" spans="1:23">
      <c r="A209" s="1"/>
      <c r="B209" s="15"/>
      <c r="C209" s="35"/>
      <c r="K209" s="15"/>
      <c r="L209" s="15"/>
      <c r="N209" s="27"/>
      <c r="O209" s="28"/>
      <c r="V209"/>
      <c r="W209"/>
    </row>
    <row r="210" spans="1:23">
      <c r="A210" s="14"/>
      <c r="C210" s="35"/>
      <c r="K210" s="15"/>
      <c r="L210" s="15"/>
      <c r="N210" s="20"/>
      <c r="O210" s="28"/>
      <c r="V210"/>
      <c r="W210"/>
    </row>
  </sheetData>
  <mergeCells count="30">
    <mergeCell ref="Y4:Y5"/>
    <mergeCell ref="Z4:Z5"/>
    <mergeCell ref="M1:O1"/>
    <mergeCell ref="M2:O2"/>
    <mergeCell ref="A4:A5"/>
    <mergeCell ref="B4:B5"/>
    <mergeCell ref="C4:C5"/>
    <mergeCell ref="D4:D5"/>
    <mergeCell ref="F4:F5"/>
    <mergeCell ref="G4:G5"/>
    <mergeCell ref="H4:H5"/>
    <mergeCell ref="I4:I5"/>
    <mergeCell ref="J4:J5"/>
    <mergeCell ref="K4:S4"/>
    <mergeCell ref="T4:W4"/>
    <mergeCell ref="B1:D2"/>
    <mergeCell ref="E1:F1"/>
    <mergeCell ref="E2:F2"/>
    <mergeCell ref="E4:E5"/>
    <mergeCell ref="X4:X5"/>
    <mergeCell ref="K1:L1"/>
    <mergeCell ref="K2:L2"/>
    <mergeCell ref="G1:H1"/>
    <mergeCell ref="I1:J1"/>
    <mergeCell ref="I2:J2"/>
    <mergeCell ref="S1:X1"/>
    <mergeCell ref="S2:X2"/>
    <mergeCell ref="P1:R1"/>
    <mergeCell ref="P2:R2"/>
    <mergeCell ref="G2:H2"/>
  </mergeCells>
  <phoneticPr fontId="2"/>
  <dataValidations xWindow="655" yWindow="69" count="7">
    <dataValidation type="list" imeMode="fullAlpha" allowBlank="1" showInputMessage="1" showErrorMessage="1" sqref="T6:T123 V6:V123 V125:V133 T125:T133 T135:T143 T145:T153 T155:T163 T165:T173 T175:T183 T185:T193 T195:T203 V135:V143 V145:V153 V155:V163 V165:V173 V175:V183 V185:V193 V195:V203 V205 T205" xr:uid="{00000000-0002-0000-0100-000000000000}">
      <formula1>"○"</formula1>
    </dataValidation>
    <dataValidation imeMode="halfAlpha" allowBlank="1" showInputMessage="1" showErrorMessage="1" sqref="N6:N205 Q6:Q205" xr:uid="{00000000-0002-0000-0100-000001000000}"/>
    <dataValidation imeMode="off" allowBlank="1" sqref="C206 C208:C210" xr:uid="{00000000-0002-0000-0100-000004000000}"/>
    <dataValidation type="list" allowBlank="1" showErrorMessage="1" sqref="T124 V124 T134 T144 T154 T164 T174 T184 T194 T204 V134 V144 V154 V164 V174 V184 V194 V204" xr:uid="{00000000-0002-0000-0100-000009000000}">
      <formula1>"○"</formula1>
      <formula2>0</formula2>
    </dataValidation>
    <dataValidation imeMode="halfKatakana" allowBlank="1" showInputMessage="1" showErrorMessage="1" sqref="Y6:Y205 D6:D205" xr:uid="{00000000-0002-0000-0100-000002000000}"/>
    <dataValidation allowBlank="1" showInputMessage="1" showErrorMessage="1" prompt="漢字・ひらがな以外は半角です" sqref="B6:B205" xr:uid="{DE0061A7-3E81-469D-81BA-9CB89BC3B69E}"/>
    <dataValidation imeMode="off" allowBlank="1" showInputMessage="1" showErrorMessage="1" sqref="I6:I205 K6:K205 M6:M205 P6:P205 S6:S205 U6:U205 W6:W205 F6:H205 C6:C205 J6:J205 E6:E205" xr:uid="{C1F1C5A2-83F0-4175-92FA-5090408013E2}"/>
  </dataValidations>
  <printOptions horizontalCentered="1"/>
  <pageMargins left="0.19685039370078741" right="0.19685039370078741" top="0.39370078740157483" bottom="0.39370078740157483" header="0.11811023622047245" footer="0.15748031496062992"/>
  <pageSetup paperSize="9" scale="45" orientation="landscape" horizontalDpi="4294967293" verticalDpi="300" r:id="rId1"/>
  <headerFooter alignWithMargins="0"/>
  <rowBreaks count="2" manualBreakCount="2">
    <brk id="75" max="25" man="1"/>
    <brk id="1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Z210"/>
  <sheetViews>
    <sheetView view="pageBreakPreview" zoomScale="60" zoomScaleNormal="50" workbookViewId="0">
      <selection activeCell="J21" sqref="J21"/>
    </sheetView>
  </sheetViews>
  <sheetFormatPr defaultColWidth="17.69921875" defaultRowHeight="17.25"/>
  <cols>
    <col min="1" max="1" width="4.3984375" bestFit="1" customWidth="1"/>
    <col min="2" max="2" width="12.69921875" customWidth="1"/>
    <col min="3" max="3" width="3.5" customWidth="1"/>
    <col min="4" max="4" width="14.69921875" customWidth="1"/>
    <col min="5" max="5" width="12.69921875" customWidth="1"/>
    <col min="6" max="6" width="5.3984375" bestFit="1" customWidth="1"/>
    <col min="7" max="7" width="5.3984375" customWidth="1"/>
    <col min="8" max="8" width="5.3984375" bestFit="1" customWidth="1"/>
    <col min="9" max="9" width="3.69921875" customWidth="1"/>
    <col min="10" max="10" width="8" bestFit="1" customWidth="1"/>
    <col min="11" max="11" width="5.3984375" bestFit="1" customWidth="1"/>
    <col min="12" max="12" width="18" bestFit="1" customWidth="1"/>
    <col min="13" max="13" width="7.69921875" style="15" customWidth="1"/>
    <col min="14" max="14" width="5.3984375" style="15" bestFit="1" customWidth="1"/>
    <col min="15" max="15" width="18" style="15" customWidth="1"/>
    <col min="16" max="16" width="7.69921875" style="15" customWidth="1"/>
    <col min="17" max="17" width="5.3984375" style="15" bestFit="1" customWidth="1"/>
    <col min="18" max="18" width="18" style="15" customWidth="1"/>
    <col min="19" max="19" width="7.69921875" style="15" customWidth="1"/>
    <col min="20" max="20" width="3.5" style="15" customWidth="1"/>
    <col min="21" max="21" width="6.69921875" style="15" customWidth="1"/>
    <col min="22" max="22" width="3.5" style="15" customWidth="1"/>
    <col min="23" max="23" width="8.69921875" style="15" customWidth="1"/>
    <col min="24" max="26" width="17.69921875" customWidth="1"/>
  </cols>
  <sheetData>
    <row r="1" spans="1:26">
      <c r="A1" s="1"/>
      <c r="B1" s="433" t="s">
        <v>26</v>
      </c>
      <c r="C1" s="434"/>
      <c r="D1" s="435"/>
      <c r="E1" s="427" t="s">
        <v>27</v>
      </c>
      <c r="F1" s="428"/>
      <c r="G1" s="427" t="s">
        <v>22</v>
      </c>
      <c r="H1" s="428"/>
      <c r="I1" s="427" t="s">
        <v>23</v>
      </c>
      <c r="J1" s="428"/>
      <c r="K1" s="427" t="s">
        <v>24</v>
      </c>
      <c r="L1" s="428"/>
      <c r="M1" s="439" t="s">
        <v>31</v>
      </c>
      <c r="N1" s="440"/>
      <c r="O1" s="428"/>
      <c r="P1" s="439" t="s">
        <v>25</v>
      </c>
      <c r="Q1" s="440"/>
      <c r="R1" s="428"/>
      <c r="S1" s="439" t="s">
        <v>29</v>
      </c>
      <c r="T1" s="440"/>
      <c r="U1" s="440"/>
      <c r="V1" s="440"/>
      <c r="W1" s="440"/>
      <c r="X1" s="428"/>
    </row>
    <row r="2" spans="1:26">
      <c r="A2" s="1"/>
      <c r="B2" s="436"/>
      <c r="C2" s="437"/>
      <c r="D2" s="438"/>
      <c r="E2" s="427" t="s">
        <v>28</v>
      </c>
      <c r="F2" s="428"/>
      <c r="G2" s="436"/>
      <c r="H2" s="438"/>
      <c r="I2" s="436" t="str">
        <f>IF(G2="","",VLOOKUP(G2,県名,2,))</f>
        <v/>
      </c>
      <c r="J2" s="438"/>
      <c r="K2" s="436"/>
      <c r="L2" s="438"/>
      <c r="M2" s="457"/>
      <c r="N2" s="437"/>
      <c r="O2" s="438"/>
      <c r="P2" s="457"/>
      <c r="Q2" s="437"/>
      <c r="R2" s="438"/>
      <c r="S2" s="457"/>
      <c r="T2" s="437"/>
      <c r="U2" s="437"/>
      <c r="V2" s="437"/>
      <c r="W2" s="437"/>
      <c r="X2" s="438"/>
    </row>
    <row r="3" spans="1:26" ht="18" thickBot="1">
      <c r="A3" s="2"/>
      <c r="B3" s="2"/>
      <c r="C3" s="3"/>
      <c r="D3" s="2"/>
      <c r="E3" s="2"/>
      <c r="F3" s="2"/>
      <c r="G3" s="37"/>
      <c r="H3" s="38"/>
      <c r="I3" s="2"/>
      <c r="J3" s="2"/>
      <c r="K3" s="2"/>
      <c r="L3" s="2"/>
      <c r="M3" s="37"/>
      <c r="N3" s="36"/>
      <c r="O3" s="36"/>
      <c r="P3" s="36"/>
      <c r="Q3" s="16"/>
      <c r="R3" s="16"/>
      <c r="S3" s="27"/>
      <c r="V3" s="27"/>
    </row>
    <row r="4" spans="1:26">
      <c r="A4" s="448"/>
      <c r="B4" s="421" t="s">
        <v>0</v>
      </c>
      <c r="C4" s="423" t="s">
        <v>132</v>
      </c>
      <c r="D4" s="421" t="s">
        <v>1</v>
      </c>
      <c r="E4" s="421" t="s">
        <v>140</v>
      </c>
      <c r="F4" s="421" t="s">
        <v>11</v>
      </c>
      <c r="G4" s="421" t="s">
        <v>117</v>
      </c>
      <c r="H4" s="421" t="s">
        <v>118</v>
      </c>
      <c r="I4" s="423" t="s">
        <v>120</v>
      </c>
      <c r="J4" s="458" t="s">
        <v>121</v>
      </c>
      <c r="K4" s="441" t="s">
        <v>134</v>
      </c>
      <c r="L4" s="442"/>
      <c r="M4" s="442"/>
      <c r="N4" s="442"/>
      <c r="O4" s="442"/>
      <c r="P4" s="442"/>
      <c r="Q4" s="442"/>
      <c r="R4" s="442"/>
      <c r="S4" s="443"/>
      <c r="T4" s="450" t="s">
        <v>7</v>
      </c>
      <c r="U4" s="451"/>
      <c r="V4" s="451"/>
      <c r="W4" s="452"/>
      <c r="X4" s="448" t="s">
        <v>112</v>
      </c>
      <c r="Y4" s="431" t="s">
        <v>131</v>
      </c>
      <c r="Z4" s="446" t="s">
        <v>113</v>
      </c>
    </row>
    <row r="5" spans="1:26" ht="18" thickBot="1">
      <c r="A5" s="449"/>
      <c r="B5" s="422"/>
      <c r="C5" s="424"/>
      <c r="D5" s="422"/>
      <c r="E5" s="422"/>
      <c r="F5" s="422"/>
      <c r="G5" s="422"/>
      <c r="H5" s="422"/>
      <c r="I5" s="424"/>
      <c r="J5" s="459"/>
      <c r="K5" s="165" t="s">
        <v>5</v>
      </c>
      <c r="L5" s="166" t="s">
        <v>2</v>
      </c>
      <c r="M5" s="166" t="s">
        <v>6</v>
      </c>
      <c r="N5" s="165" t="s">
        <v>5</v>
      </c>
      <c r="O5" s="166" t="s">
        <v>3</v>
      </c>
      <c r="P5" s="166" t="s">
        <v>6</v>
      </c>
      <c r="Q5" s="165" t="s">
        <v>5</v>
      </c>
      <c r="R5" s="166" t="s">
        <v>34</v>
      </c>
      <c r="S5" s="166" t="s">
        <v>6</v>
      </c>
      <c r="T5" s="169" t="s">
        <v>12</v>
      </c>
      <c r="U5" s="170" t="s">
        <v>40</v>
      </c>
      <c r="V5" s="169" t="s">
        <v>13</v>
      </c>
      <c r="W5" s="170" t="s">
        <v>40</v>
      </c>
      <c r="X5" s="449"/>
      <c r="Y5" s="422"/>
      <c r="Z5" s="447"/>
    </row>
    <row r="6" spans="1:26">
      <c r="A6" s="8">
        <v>1</v>
      </c>
      <c r="B6" s="222"/>
      <c r="C6" s="206"/>
      <c r="D6" s="222"/>
      <c r="E6" s="404"/>
      <c r="F6" s="230"/>
      <c r="G6" s="64"/>
      <c r="H6" s="64"/>
      <c r="I6" s="185">
        <v>2</v>
      </c>
      <c r="J6" s="235"/>
      <c r="K6" s="321"/>
      <c r="L6" s="140" t="str">
        <f t="shared" ref="L6:L37" si="0">IF(K6="","",VLOOKUP(K6,女子種目,2))</f>
        <v/>
      </c>
      <c r="M6" s="380"/>
      <c r="N6" s="321"/>
      <c r="O6" s="140" t="str">
        <f t="shared" ref="O6:O37" si="1">IF(N6="","",VLOOKUP(N6,女子種目,2))</f>
        <v/>
      </c>
      <c r="P6" s="380"/>
      <c r="Q6" s="321"/>
      <c r="R6" s="140" t="str">
        <f t="shared" ref="R6:R37" si="2">IF(Q6="","",VLOOKUP(Q6,女子種目,2))</f>
        <v/>
      </c>
      <c r="S6" s="369"/>
      <c r="T6" s="329"/>
      <c r="U6" s="380"/>
      <c r="V6" s="345"/>
      <c r="W6" s="380"/>
      <c r="X6" s="240"/>
      <c r="Y6" s="241"/>
      <c r="Z6" s="242"/>
    </row>
    <row r="7" spans="1:26">
      <c r="A7" s="8">
        <v>2</v>
      </c>
      <c r="B7" s="222"/>
      <c r="C7" s="206"/>
      <c r="D7" s="222"/>
      <c r="E7" s="404"/>
      <c r="F7" s="230"/>
      <c r="G7" s="64"/>
      <c r="H7" s="64"/>
      <c r="I7" s="185">
        <v>2</v>
      </c>
      <c r="J7" s="235"/>
      <c r="K7" s="321"/>
      <c r="L7" s="140" t="str">
        <f t="shared" si="0"/>
        <v/>
      </c>
      <c r="M7" s="380"/>
      <c r="N7" s="321"/>
      <c r="O7" s="140" t="str">
        <f t="shared" si="1"/>
        <v/>
      </c>
      <c r="P7" s="380"/>
      <c r="Q7" s="321"/>
      <c r="R7" s="140" t="str">
        <f t="shared" si="2"/>
        <v/>
      </c>
      <c r="S7" s="369"/>
      <c r="T7" s="322"/>
      <c r="U7" s="380"/>
      <c r="V7" s="322"/>
      <c r="W7" s="380"/>
      <c r="X7" s="243"/>
      <c r="Y7" s="212"/>
      <c r="Z7" s="244"/>
    </row>
    <row r="8" spans="1:26">
      <c r="A8" s="8">
        <v>3</v>
      </c>
      <c r="B8" s="222"/>
      <c r="C8" s="206"/>
      <c r="D8" s="222"/>
      <c r="E8" s="404"/>
      <c r="F8" s="230"/>
      <c r="G8" s="64"/>
      <c r="H8" s="64"/>
      <c r="I8" s="185">
        <v>2</v>
      </c>
      <c r="J8" s="235"/>
      <c r="K8" s="321"/>
      <c r="L8" s="140" t="str">
        <f t="shared" si="0"/>
        <v/>
      </c>
      <c r="M8" s="380"/>
      <c r="N8" s="321"/>
      <c r="O8" s="140" t="str">
        <f t="shared" si="1"/>
        <v/>
      </c>
      <c r="P8" s="380"/>
      <c r="Q8" s="321"/>
      <c r="R8" s="140" t="str">
        <f t="shared" si="2"/>
        <v/>
      </c>
      <c r="S8" s="369"/>
      <c r="T8" s="322"/>
      <c r="U8" s="380"/>
      <c r="V8" s="322"/>
      <c r="W8" s="380"/>
      <c r="X8" s="245"/>
      <c r="Y8" s="216"/>
      <c r="Z8" s="244"/>
    </row>
    <row r="9" spans="1:26">
      <c r="A9" s="8">
        <v>4</v>
      </c>
      <c r="B9" s="222"/>
      <c r="C9" s="206"/>
      <c r="D9" s="222"/>
      <c r="E9" s="404"/>
      <c r="F9" s="230"/>
      <c r="G9" s="64"/>
      <c r="H9" s="64"/>
      <c r="I9" s="185">
        <v>2</v>
      </c>
      <c r="J9" s="235"/>
      <c r="K9" s="321"/>
      <c r="L9" s="140" t="str">
        <f t="shared" si="0"/>
        <v/>
      </c>
      <c r="M9" s="380"/>
      <c r="N9" s="321"/>
      <c r="O9" s="140" t="str">
        <f t="shared" si="1"/>
        <v/>
      </c>
      <c r="P9" s="380"/>
      <c r="Q9" s="321"/>
      <c r="R9" s="140" t="str">
        <f t="shared" si="2"/>
        <v/>
      </c>
      <c r="S9" s="369"/>
      <c r="T9" s="323"/>
      <c r="U9" s="380"/>
      <c r="V9" s="320"/>
      <c r="W9" s="380"/>
      <c r="X9" s="245"/>
      <c r="Y9" s="216"/>
      <c r="Z9" s="244"/>
    </row>
    <row r="10" spans="1:26">
      <c r="A10" s="6">
        <v>5</v>
      </c>
      <c r="B10" s="222"/>
      <c r="C10" s="206"/>
      <c r="D10" s="222"/>
      <c r="E10" s="404"/>
      <c r="F10" s="230"/>
      <c r="G10" s="64"/>
      <c r="H10" s="64"/>
      <c r="I10" s="185">
        <v>2</v>
      </c>
      <c r="J10" s="235"/>
      <c r="K10" s="321"/>
      <c r="L10" s="140" t="str">
        <f t="shared" si="0"/>
        <v/>
      </c>
      <c r="M10" s="380"/>
      <c r="N10" s="321"/>
      <c r="O10" s="140" t="str">
        <f t="shared" si="1"/>
        <v/>
      </c>
      <c r="P10" s="380"/>
      <c r="Q10" s="321"/>
      <c r="R10" s="140" t="str">
        <f t="shared" si="2"/>
        <v/>
      </c>
      <c r="S10" s="369"/>
      <c r="T10" s="324"/>
      <c r="U10" s="380"/>
      <c r="V10" s="325"/>
      <c r="W10" s="380"/>
      <c r="X10" s="245"/>
      <c r="Y10" s="216"/>
      <c r="Z10" s="246"/>
    </row>
    <row r="11" spans="1:26">
      <c r="A11" s="66">
        <v>6</v>
      </c>
      <c r="B11" s="217"/>
      <c r="C11" s="206"/>
      <c r="D11" s="217"/>
      <c r="E11" s="373"/>
      <c r="F11" s="67"/>
      <c r="G11" s="69"/>
      <c r="H11" s="69"/>
      <c r="I11" s="186">
        <v>2</v>
      </c>
      <c r="J11" s="235"/>
      <c r="K11" s="250"/>
      <c r="L11" s="328" t="str">
        <f t="shared" si="0"/>
        <v/>
      </c>
      <c r="M11" s="380"/>
      <c r="N11" s="250"/>
      <c r="O11" s="327" t="str">
        <f t="shared" si="1"/>
        <v/>
      </c>
      <c r="P11" s="380"/>
      <c r="Q11" s="250"/>
      <c r="R11" s="327" t="str">
        <f t="shared" si="2"/>
        <v/>
      </c>
      <c r="S11" s="370"/>
      <c r="T11" s="324"/>
      <c r="U11" s="380"/>
      <c r="V11" s="325"/>
      <c r="W11" s="380"/>
      <c r="X11" s="247"/>
      <c r="Y11" s="248"/>
      <c r="Z11" s="249"/>
    </row>
    <row r="12" spans="1:26">
      <c r="A12" s="8">
        <v>7</v>
      </c>
      <c r="B12" s="223"/>
      <c r="C12" s="206"/>
      <c r="D12" s="223"/>
      <c r="E12" s="419"/>
      <c r="F12" s="231"/>
      <c r="G12" s="173"/>
      <c r="H12" s="173"/>
      <c r="I12" s="187">
        <v>2</v>
      </c>
      <c r="J12" s="235"/>
      <c r="K12" s="321"/>
      <c r="L12" s="140" t="str">
        <f t="shared" si="0"/>
        <v/>
      </c>
      <c r="M12" s="380"/>
      <c r="N12" s="321"/>
      <c r="O12" s="328" t="str">
        <f t="shared" si="1"/>
        <v/>
      </c>
      <c r="P12" s="380"/>
      <c r="Q12" s="321"/>
      <c r="R12" s="328" t="str">
        <f t="shared" si="2"/>
        <v/>
      </c>
      <c r="S12" s="382"/>
      <c r="T12" s="324"/>
      <c r="U12" s="380"/>
      <c r="V12" s="325"/>
      <c r="W12" s="380"/>
      <c r="X12" s="250"/>
      <c r="Y12" s="216"/>
      <c r="Z12" s="244"/>
    </row>
    <row r="13" spans="1:26">
      <c r="A13" s="8">
        <v>8</v>
      </c>
      <c r="B13" s="222"/>
      <c r="C13" s="206"/>
      <c r="D13" s="222"/>
      <c r="E13" s="404"/>
      <c r="F13" s="230"/>
      <c r="G13" s="64"/>
      <c r="H13" s="64"/>
      <c r="I13" s="185">
        <v>2</v>
      </c>
      <c r="J13" s="236"/>
      <c r="K13" s="321"/>
      <c r="L13" s="140" t="str">
        <f t="shared" si="0"/>
        <v/>
      </c>
      <c r="M13" s="381"/>
      <c r="N13" s="321"/>
      <c r="O13" s="140" t="str">
        <f t="shared" si="1"/>
        <v/>
      </c>
      <c r="P13" s="381"/>
      <c r="Q13" s="321"/>
      <c r="R13" s="140" t="str">
        <f t="shared" si="2"/>
        <v/>
      </c>
      <c r="S13" s="369"/>
      <c r="T13" s="329"/>
      <c r="U13" s="388"/>
      <c r="V13" s="330"/>
      <c r="W13" s="388"/>
      <c r="X13" s="245"/>
      <c r="Y13" s="216"/>
      <c r="Z13" s="244"/>
    </row>
    <row r="14" spans="1:26">
      <c r="A14" s="8">
        <v>9</v>
      </c>
      <c r="B14" s="222"/>
      <c r="C14" s="206"/>
      <c r="D14" s="222"/>
      <c r="E14" s="404"/>
      <c r="F14" s="230"/>
      <c r="G14" s="64"/>
      <c r="H14" s="64"/>
      <c r="I14" s="185">
        <v>2</v>
      </c>
      <c r="J14" s="237"/>
      <c r="K14" s="321"/>
      <c r="L14" s="140" t="str">
        <f t="shared" si="0"/>
        <v/>
      </c>
      <c r="M14" s="382"/>
      <c r="N14" s="321"/>
      <c r="O14" s="140" t="str">
        <f t="shared" si="1"/>
        <v/>
      </c>
      <c r="P14" s="382"/>
      <c r="Q14" s="321"/>
      <c r="R14" s="140" t="str">
        <f t="shared" si="2"/>
        <v/>
      </c>
      <c r="S14" s="369"/>
      <c r="T14" s="323"/>
      <c r="U14" s="382"/>
      <c r="V14" s="320"/>
      <c r="W14" s="382"/>
      <c r="X14" s="245"/>
      <c r="Y14" s="216"/>
      <c r="Z14" s="244"/>
    </row>
    <row r="15" spans="1:26">
      <c r="A15" s="72">
        <v>10</v>
      </c>
      <c r="B15" s="224"/>
      <c r="C15" s="210"/>
      <c r="D15" s="224"/>
      <c r="E15" s="405"/>
      <c r="F15" s="232"/>
      <c r="G15" s="174"/>
      <c r="H15" s="174"/>
      <c r="I15" s="188">
        <v>2</v>
      </c>
      <c r="J15" s="238"/>
      <c r="K15" s="331"/>
      <c r="L15" s="332" t="str">
        <f t="shared" si="0"/>
        <v/>
      </c>
      <c r="M15" s="383"/>
      <c r="N15" s="331"/>
      <c r="O15" s="332" t="str">
        <f t="shared" si="1"/>
        <v/>
      </c>
      <c r="P15" s="383"/>
      <c r="Q15" s="331"/>
      <c r="R15" s="332" t="str">
        <f t="shared" si="2"/>
        <v/>
      </c>
      <c r="S15" s="371"/>
      <c r="T15" s="333"/>
      <c r="U15" s="383"/>
      <c r="V15" s="334"/>
      <c r="W15" s="383"/>
      <c r="X15" s="251"/>
      <c r="Y15" s="219"/>
      <c r="Z15" s="252"/>
    </row>
    <row r="16" spans="1:26">
      <c r="A16" s="8">
        <v>11</v>
      </c>
      <c r="B16" s="225"/>
      <c r="C16" s="212"/>
      <c r="D16" s="225"/>
      <c r="E16" s="404"/>
      <c r="F16" s="233"/>
      <c r="G16" s="177"/>
      <c r="H16" s="175"/>
      <c r="I16" s="190">
        <v>2</v>
      </c>
      <c r="J16" s="235"/>
      <c r="K16" s="321"/>
      <c r="L16" s="327" t="str">
        <f t="shared" si="0"/>
        <v/>
      </c>
      <c r="M16" s="380"/>
      <c r="N16" s="321"/>
      <c r="O16" s="327" t="str">
        <f t="shared" si="1"/>
        <v/>
      </c>
      <c r="P16" s="380"/>
      <c r="Q16" s="321"/>
      <c r="R16" s="327" t="str">
        <f t="shared" si="2"/>
        <v/>
      </c>
      <c r="S16" s="373"/>
      <c r="T16" s="324"/>
      <c r="U16" s="380"/>
      <c r="V16" s="325"/>
      <c r="W16" s="380"/>
      <c r="X16" s="253"/>
      <c r="Y16" s="254"/>
      <c r="Z16" s="249"/>
    </row>
    <row r="17" spans="1:26">
      <c r="A17" s="8">
        <v>12</v>
      </c>
      <c r="B17" s="216"/>
      <c r="C17" s="206"/>
      <c r="D17" s="216"/>
      <c r="E17" s="404"/>
      <c r="F17" s="34"/>
      <c r="G17" s="17"/>
      <c r="H17" s="176"/>
      <c r="I17" s="185">
        <v>2</v>
      </c>
      <c r="J17" s="235"/>
      <c r="K17" s="321"/>
      <c r="L17" s="328" t="str">
        <f t="shared" si="0"/>
        <v/>
      </c>
      <c r="M17" s="380"/>
      <c r="N17" s="321"/>
      <c r="O17" s="328" t="str">
        <f t="shared" si="1"/>
        <v/>
      </c>
      <c r="P17" s="380"/>
      <c r="Q17" s="321"/>
      <c r="R17" s="328" t="str">
        <f t="shared" si="2"/>
        <v/>
      </c>
      <c r="S17" s="382"/>
      <c r="T17" s="324"/>
      <c r="U17" s="380"/>
      <c r="V17" s="325"/>
      <c r="W17" s="380"/>
      <c r="X17" s="243"/>
      <c r="Y17" s="216"/>
      <c r="Z17" s="244"/>
    </row>
    <row r="18" spans="1:26">
      <c r="A18" s="8">
        <v>13</v>
      </c>
      <c r="B18" s="206"/>
      <c r="C18" s="206"/>
      <c r="D18" s="206"/>
      <c r="E18" s="404"/>
      <c r="F18" s="34"/>
      <c r="G18" s="17"/>
      <c r="H18" s="17"/>
      <c r="I18" s="185">
        <v>2</v>
      </c>
      <c r="J18" s="237"/>
      <c r="K18" s="321"/>
      <c r="L18" s="140" t="str">
        <f t="shared" si="0"/>
        <v/>
      </c>
      <c r="M18" s="382"/>
      <c r="N18" s="321"/>
      <c r="O18" s="140" t="str">
        <f t="shared" si="1"/>
        <v/>
      </c>
      <c r="P18" s="382"/>
      <c r="Q18" s="321"/>
      <c r="R18" s="140" t="str">
        <f t="shared" si="2"/>
        <v/>
      </c>
      <c r="S18" s="369"/>
      <c r="T18" s="323"/>
      <c r="U18" s="382"/>
      <c r="V18" s="330"/>
      <c r="W18" s="382"/>
      <c r="X18" s="247"/>
      <c r="Y18" s="248"/>
      <c r="Z18" s="255"/>
    </row>
    <row r="19" spans="1:26">
      <c r="A19" s="8">
        <v>14</v>
      </c>
      <c r="B19" s="222"/>
      <c r="C19" s="206"/>
      <c r="D19" s="222"/>
      <c r="E19" s="404"/>
      <c r="F19" s="230"/>
      <c r="G19" s="64"/>
      <c r="H19" s="64"/>
      <c r="I19" s="185">
        <v>2</v>
      </c>
      <c r="J19" s="235"/>
      <c r="K19" s="321"/>
      <c r="L19" s="140" t="str">
        <f t="shared" si="0"/>
        <v/>
      </c>
      <c r="M19" s="380"/>
      <c r="N19" s="321"/>
      <c r="O19" s="140" t="str">
        <f t="shared" si="1"/>
        <v/>
      </c>
      <c r="P19" s="380"/>
      <c r="Q19" s="321"/>
      <c r="R19" s="140" t="str">
        <f t="shared" si="2"/>
        <v/>
      </c>
      <c r="S19" s="369"/>
      <c r="T19" s="324"/>
      <c r="U19" s="380"/>
      <c r="V19" s="320"/>
      <c r="W19" s="380"/>
      <c r="X19" s="256"/>
      <c r="Y19" s="257"/>
      <c r="Z19" s="258"/>
    </row>
    <row r="20" spans="1:26">
      <c r="A20" s="6">
        <v>15</v>
      </c>
      <c r="B20" s="222"/>
      <c r="C20" s="206"/>
      <c r="D20" s="222"/>
      <c r="E20" s="373"/>
      <c r="F20" s="230"/>
      <c r="G20" s="64"/>
      <c r="H20" s="64"/>
      <c r="I20" s="185">
        <v>2</v>
      </c>
      <c r="J20" s="235"/>
      <c r="K20" s="321"/>
      <c r="L20" s="140" t="str">
        <f t="shared" si="0"/>
        <v/>
      </c>
      <c r="M20" s="380"/>
      <c r="N20" s="321"/>
      <c r="O20" s="140" t="str">
        <f t="shared" si="1"/>
        <v/>
      </c>
      <c r="P20" s="380"/>
      <c r="Q20" s="321"/>
      <c r="R20" s="140" t="str">
        <f t="shared" si="2"/>
        <v/>
      </c>
      <c r="S20" s="369"/>
      <c r="T20" s="324"/>
      <c r="U20" s="380"/>
      <c r="V20" s="325"/>
      <c r="W20" s="380"/>
      <c r="X20" s="259"/>
      <c r="Y20" s="257"/>
      <c r="Z20" s="258"/>
    </row>
    <row r="21" spans="1:26">
      <c r="A21" s="66">
        <v>16</v>
      </c>
      <c r="B21" s="222"/>
      <c r="C21" s="206"/>
      <c r="D21" s="222"/>
      <c r="E21" s="419"/>
      <c r="F21" s="230"/>
      <c r="G21" s="64"/>
      <c r="H21" s="64"/>
      <c r="I21" s="185">
        <v>2</v>
      </c>
      <c r="J21" s="235"/>
      <c r="K21" s="321"/>
      <c r="L21" s="140" t="str">
        <f t="shared" si="0"/>
        <v/>
      </c>
      <c r="M21" s="380"/>
      <c r="N21" s="321"/>
      <c r="O21" s="140" t="str">
        <f t="shared" si="1"/>
        <v/>
      </c>
      <c r="P21" s="380"/>
      <c r="Q21" s="321"/>
      <c r="R21" s="140" t="str">
        <f t="shared" si="2"/>
        <v/>
      </c>
      <c r="S21" s="369"/>
      <c r="T21" s="324"/>
      <c r="U21" s="389"/>
      <c r="V21" s="325"/>
      <c r="W21" s="389"/>
      <c r="X21" s="250"/>
      <c r="Y21" s="212"/>
      <c r="Z21" s="246"/>
    </row>
    <row r="22" spans="1:26">
      <c r="A22" s="8">
        <v>17</v>
      </c>
      <c r="B22" s="222"/>
      <c r="C22" s="206"/>
      <c r="D22" s="222"/>
      <c r="E22" s="404"/>
      <c r="F22" s="230"/>
      <c r="G22" s="64"/>
      <c r="H22" s="64"/>
      <c r="I22" s="185">
        <v>2</v>
      </c>
      <c r="J22" s="235"/>
      <c r="K22" s="321"/>
      <c r="L22" s="140" t="str">
        <f t="shared" si="0"/>
        <v/>
      </c>
      <c r="M22" s="380"/>
      <c r="N22" s="321"/>
      <c r="O22" s="140" t="str">
        <f t="shared" si="1"/>
        <v/>
      </c>
      <c r="P22" s="380"/>
      <c r="Q22" s="321"/>
      <c r="R22" s="140" t="str">
        <f t="shared" si="2"/>
        <v/>
      </c>
      <c r="S22" s="369"/>
      <c r="T22" s="335"/>
      <c r="U22" s="380"/>
      <c r="V22" s="322"/>
      <c r="W22" s="380"/>
      <c r="X22" s="245"/>
      <c r="Y22" s="216"/>
      <c r="Z22" s="244"/>
    </row>
    <row r="23" spans="1:26">
      <c r="A23" s="8">
        <v>18</v>
      </c>
      <c r="B23" s="222"/>
      <c r="C23" s="206"/>
      <c r="D23" s="222"/>
      <c r="E23" s="404"/>
      <c r="F23" s="230"/>
      <c r="G23" s="64"/>
      <c r="H23" s="64"/>
      <c r="I23" s="185">
        <v>2</v>
      </c>
      <c r="J23" s="235"/>
      <c r="K23" s="321"/>
      <c r="L23" s="140" t="str">
        <f t="shared" si="0"/>
        <v/>
      </c>
      <c r="M23" s="380"/>
      <c r="N23" s="321"/>
      <c r="O23" s="140" t="str">
        <f t="shared" si="1"/>
        <v/>
      </c>
      <c r="P23" s="380"/>
      <c r="Q23" s="321"/>
      <c r="R23" s="140" t="str">
        <f t="shared" si="2"/>
        <v/>
      </c>
      <c r="S23" s="369"/>
      <c r="T23" s="323"/>
      <c r="U23" s="380"/>
      <c r="V23" s="320"/>
      <c r="W23" s="380"/>
      <c r="X23" s="245"/>
      <c r="Y23" s="216"/>
      <c r="Z23" s="244"/>
    </row>
    <row r="24" spans="1:26">
      <c r="A24" s="8">
        <v>19</v>
      </c>
      <c r="B24" s="222"/>
      <c r="C24" s="206"/>
      <c r="D24" s="222"/>
      <c r="E24" s="404"/>
      <c r="F24" s="230"/>
      <c r="G24" s="64"/>
      <c r="H24" s="64"/>
      <c r="I24" s="185">
        <v>2</v>
      </c>
      <c r="J24" s="235"/>
      <c r="K24" s="321"/>
      <c r="L24" s="140" t="str">
        <f t="shared" si="0"/>
        <v/>
      </c>
      <c r="M24" s="380"/>
      <c r="N24" s="321"/>
      <c r="O24" s="140" t="str">
        <f t="shared" si="1"/>
        <v/>
      </c>
      <c r="P24" s="380"/>
      <c r="Q24" s="321"/>
      <c r="R24" s="140" t="str">
        <f t="shared" si="2"/>
        <v/>
      </c>
      <c r="S24" s="369"/>
      <c r="T24" s="324"/>
      <c r="U24" s="380"/>
      <c r="V24" s="325"/>
      <c r="W24" s="380"/>
      <c r="X24" s="245"/>
      <c r="Y24" s="216"/>
      <c r="Z24" s="244"/>
    </row>
    <row r="25" spans="1:26">
      <c r="A25" s="72">
        <v>20</v>
      </c>
      <c r="B25" s="210"/>
      <c r="C25" s="210"/>
      <c r="D25" s="210"/>
      <c r="E25" s="405"/>
      <c r="F25" s="73"/>
      <c r="G25" s="74"/>
      <c r="H25" s="74"/>
      <c r="I25" s="188">
        <v>2</v>
      </c>
      <c r="J25" s="238"/>
      <c r="K25" s="331"/>
      <c r="L25" s="332" t="str">
        <f t="shared" si="0"/>
        <v/>
      </c>
      <c r="M25" s="383"/>
      <c r="N25" s="331"/>
      <c r="O25" s="332" t="str">
        <f t="shared" si="1"/>
        <v/>
      </c>
      <c r="P25" s="383"/>
      <c r="Q25" s="331"/>
      <c r="R25" s="337" t="str">
        <f t="shared" si="2"/>
        <v/>
      </c>
      <c r="S25" s="374"/>
      <c r="T25" s="333"/>
      <c r="U25" s="383"/>
      <c r="V25" s="334"/>
      <c r="W25" s="383"/>
      <c r="X25" s="260"/>
      <c r="Y25" s="219"/>
      <c r="Z25" s="261"/>
    </row>
    <row r="26" spans="1:26">
      <c r="A26" s="8">
        <v>21</v>
      </c>
      <c r="B26" s="226"/>
      <c r="C26" s="212"/>
      <c r="D26" s="226"/>
      <c r="E26" s="404"/>
      <c r="F26" s="233"/>
      <c r="G26" s="177"/>
      <c r="H26" s="177"/>
      <c r="I26" s="190">
        <v>2</v>
      </c>
      <c r="J26" s="235"/>
      <c r="K26" s="321"/>
      <c r="L26" s="336" t="str">
        <f t="shared" si="0"/>
        <v/>
      </c>
      <c r="M26" s="380"/>
      <c r="N26" s="321"/>
      <c r="O26" s="336" t="str">
        <f t="shared" si="1"/>
        <v/>
      </c>
      <c r="P26" s="380"/>
      <c r="Q26" s="321"/>
      <c r="R26" s="140" t="str">
        <f t="shared" si="2"/>
        <v/>
      </c>
      <c r="S26" s="380"/>
      <c r="T26" s="324"/>
      <c r="U26" s="380"/>
      <c r="V26" s="325"/>
      <c r="W26" s="380"/>
      <c r="X26" s="243"/>
      <c r="Y26" s="212"/>
      <c r="Z26" s="262"/>
    </row>
    <row r="27" spans="1:26">
      <c r="A27" s="8">
        <v>22</v>
      </c>
      <c r="B27" s="222"/>
      <c r="C27" s="206"/>
      <c r="D27" s="222"/>
      <c r="E27" s="404"/>
      <c r="F27" s="230"/>
      <c r="G27" s="64"/>
      <c r="H27" s="64"/>
      <c r="I27" s="185">
        <v>2</v>
      </c>
      <c r="J27" s="237"/>
      <c r="K27" s="321"/>
      <c r="L27" s="140" t="str">
        <f t="shared" si="0"/>
        <v/>
      </c>
      <c r="M27" s="382"/>
      <c r="N27" s="321"/>
      <c r="O27" s="140" t="str">
        <f t="shared" si="1"/>
        <v/>
      </c>
      <c r="P27" s="382"/>
      <c r="Q27" s="321"/>
      <c r="R27" s="140" t="str">
        <f t="shared" si="2"/>
        <v/>
      </c>
      <c r="S27" s="369"/>
      <c r="T27" s="329"/>
      <c r="U27" s="388"/>
      <c r="V27" s="330"/>
      <c r="W27" s="388"/>
      <c r="X27" s="245"/>
      <c r="Y27" s="216"/>
      <c r="Z27" s="244"/>
    </row>
    <row r="28" spans="1:26">
      <c r="A28" s="8">
        <v>23</v>
      </c>
      <c r="B28" s="222"/>
      <c r="C28" s="206"/>
      <c r="D28" s="222"/>
      <c r="E28" s="404"/>
      <c r="F28" s="230"/>
      <c r="G28" s="64"/>
      <c r="H28" s="64"/>
      <c r="I28" s="185">
        <v>2</v>
      </c>
      <c r="J28" s="235"/>
      <c r="K28" s="321"/>
      <c r="L28" s="140" t="str">
        <f t="shared" si="0"/>
        <v/>
      </c>
      <c r="M28" s="380"/>
      <c r="N28" s="321"/>
      <c r="O28" s="140" t="str">
        <f t="shared" si="1"/>
        <v/>
      </c>
      <c r="P28" s="380"/>
      <c r="Q28" s="321"/>
      <c r="R28" s="140" t="str">
        <f t="shared" si="2"/>
        <v/>
      </c>
      <c r="S28" s="369"/>
      <c r="T28" s="323"/>
      <c r="U28" s="382"/>
      <c r="V28" s="320"/>
      <c r="W28" s="382"/>
      <c r="X28" s="245"/>
      <c r="Y28" s="216"/>
      <c r="Z28" s="244"/>
    </row>
    <row r="29" spans="1:26">
      <c r="A29" s="8">
        <v>24</v>
      </c>
      <c r="B29" s="222"/>
      <c r="C29" s="206"/>
      <c r="D29" s="222"/>
      <c r="E29" s="404"/>
      <c r="F29" s="230"/>
      <c r="G29" s="64"/>
      <c r="H29" s="64"/>
      <c r="I29" s="185">
        <v>2</v>
      </c>
      <c r="J29" s="235"/>
      <c r="K29" s="321"/>
      <c r="L29" s="140" t="str">
        <f t="shared" si="0"/>
        <v/>
      </c>
      <c r="M29" s="380"/>
      <c r="N29" s="321"/>
      <c r="O29" s="140" t="str">
        <f t="shared" si="1"/>
        <v/>
      </c>
      <c r="P29" s="380"/>
      <c r="Q29" s="321"/>
      <c r="R29" s="140" t="str">
        <f t="shared" si="2"/>
        <v/>
      </c>
      <c r="S29" s="369"/>
      <c r="T29" s="324"/>
      <c r="U29" s="380"/>
      <c r="V29" s="325"/>
      <c r="W29" s="380"/>
      <c r="X29" s="245"/>
      <c r="Y29" s="216"/>
      <c r="Z29" s="244"/>
    </row>
    <row r="30" spans="1:26">
      <c r="A30" s="6">
        <v>25</v>
      </c>
      <c r="B30" s="217"/>
      <c r="C30" s="216"/>
      <c r="D30" s="217"/>
      <c r="E30" s="373"/>
      <c r="F30" s="230"/>
      <c r="G30" s="176"/>
      <c r="H30" s="176"/>
      <c r="I30" s="186">
        <v>2</v>
      </c>
      <c r="J30" s="235"/>
      <c r="K30" s="321"/>
      <c r="L30" s="327" t="str">
        <f t="shared" si="0"/>
        <v/>
      </c>
      <c r="M30" s="380"/>
      <c r="N30" s="321"/>
      <c r="O30" s="327" t="str">
        <f t="shared" si="1"/>
        <v/>
      </c>
      <c r="P30" s="380"/>
      <c r="Q30" s="321"/>
      <c r="R30" s="327" t="str">
        <f t="shared" si="2"/>
        <v/>
      </c>
      <c r="S30" s="370"/>
      <c r="T30" s="324"/>
      <c r="U30" s="380"/>
      <c r="V30" s="325"/>
      <c r="W30" s="380"/>
      <c r="X30" s="247"/>
      <c r="Y30" s="248"/>
      <c r="Z30" s="255"/>
    </row>
    <row r="31" spans="1:26">
      <c r="A31" s="66">
        <v>26</v>
      </c>
      <c r="B31" s="223"/>
      <c r="C31" s="206"/>
      <c r="D31" s="223"/>
      <c r="E31" s="419"/>
      <c r="F31" s="230"/>
      <c r="G31" s="64"/>
      <c r="H31" s="64"/>
      <c r="I31" s="187">
        <v>2</v>
      </c>
      <c r="J31" s="235"/>
      <c r="K31" s="321"/>
      <c r="L31" s="328" t="str">
        <f t="shared" si="0"/>
        <v/>
      </c>
      <c r="M31" s="380"/>
      <c r="N31" s="321"/>
      <c r="O31" s="328" t="str">
        <f t="shared" si="1"/>
        <v/>
      </c>
      <c r="P31" s="380"/>
      <c r="Q31" s="321"/>
      <c r="R31" s="328" t="str">
        <f t="shared" si="2"/>
        <v/>
      </c>
      <c r="S31" s="382"/>
      <c r="T31" s="324"/>
      <c r="U31" s="380"/>
      <c r="V31" s="325"/>
      <c r="W31" s="380"/>
      <c r="X31" s="250"/>
      <c r="Y31" s="216"/>
      <c r="Z31" s="246"/>
    </row>
    <row r="32" spans="1:26">
      <c r="A32" s="8">
        <v>27</v>
      </c>
      <c r="B32" s="222"/>
      <c r="C32" s="206"/>
      <c r="D32" s="222"/>
      <c r="E32" s="404"/>
      <c r="F32" s="230"/>
      <c r="G32" s="64"/>
      <c r="H32" s="64"/>
      <c r="I32" s="185">
        <v>2</v>
      </c>
      <c r="J32" s="239"/>
      <c r="K32" s="321"/>
      <c r="L32" s="140" t="str">
        <f t="shared" si="0"/>
        <v/>
      </c>
      <c r="M32" s="384"/>
      <c r="N32" s="321"/>
      <c r="O32" s="140" t="str">
        <f t="shared" si="1"/>
        <v/>
      </c>
      <c r="P32" s="384"/>
      <c r="Q32" s="321"/>
      <c r="R32" s="140" t="str">
        <f t="shared" si="2"/>
        <v/>
      </c>
      <c r="S32" s="369"/>
      <c r="T32" s="329"/>
      <c r="U32" s="384"/>
      <c r="V32" s="330"/>
      <c r="W32" s="384"/>
      <c r="X32" s="245"/>
      <c r="Y32" s="216"/>
      <c r="Z32" s="244"/>
    </row>
    <row r="33" spans="1:26">
      <c r="A33" s="8">
        <v>28</v>
      </c>
      <c r="B33" s="222"/>
      <c r="C33" s="206"/>
      <c r="D33" s="222"/>
      <c r="E33" s="404"/>
      <c r="F33" s="230"/>
      <c r="G33" s="64"/>
      <c r="H33" s="64"/>
      <c r="I33" s="185">
        <v>2</v>
      </c>
      <c r="J33" s="237"/>
      <c r="K33" s="321"/>
      <c r="L33" s="140" t="str">
        <f t="shared" si="0"/>
        <v/>
      </c>
      <c r="M33" s="382"/>
      <c r="N33" s="321"/>
      <c r="O33" s="140" t="str">
        <f t="shared" si="1"/>
        <v/>
      </c>
      <c r="P33" s="382"/>
      <c r="Q33" s="321"/>
      <c r="R33" s="140" t="str">
        <f t="shared" si="2"/>
        <v/>
      </c>
      <c r="S33" s="369"/>
      <c r="T33" s="323"/>
      <c r="U33" s="382"/>
      <c r="V33" s="320"/>
      <c r="W33" s="382"/>
      <c r="X33" s="250"/>
      <c r="Y33" s="216"/>
      <c r="Z33" s="244"/>
    </row>
    <row r="34" spans="1:26">
      <c r="A34" s="8">
        <v>29</v>
      </c>
      <c r="B34" s="222"/>
      <c r="C34" s="206"/>
      <c r="D34" s="222"/>
      <c r="E34" s="404"/>
      <c r="F34" s="230"/>
      <c r="G34" s="64"/>
      <c r="H34" s="64"/>
      <c r="I34" s="185">
        <v>2</v>
      </c>
      <c r="J34" s="235"/>
      <c r="K34" s="321"/>
      <c r="L34" s="140" t="str">
        <f t="shared" si="0"/>
        <v/>
      </c>
      <c r="M34" s="380"/>
      <c r="N34" s="321"/>
      <c r="O34" s="140" t="str">
        <f t="shared" si="1"/>
        <v/>
      </c>
      <c r="P34" s="380"/>
      <c r="Q34" s="321"/>
      <c r="R34" s="140" t="str">
        <f t="shared" si="2"/>
        <v/>
      </c>
      <c r="S34" s="369"/>
      <c r="T34" s="324"/>
      <c r="U34" s="380"/>
      <c r="V34" s="325"/>
      <c r="W34" s="380"/>
      <c r="X34" s="243"/>
      <c r="Y34" s="212"/>
      <c r="Z34" s="244"/>
    </row>
    <row r="35" spans="1:26">
      <c r="A35" s="50">
        <v>30</v>
      </c>
      <c r="B35" s="224"/>
      <c r="C35" s="210"/>
      <c r="D35" s="224"/>
      <c r="E35" s="405"/>
      <c r="F35" s="232"/>
      <c r="G35" s="174"/>
      <c r="H35" s="174"/>
      <c r="I35" s="188">
        <v>2</v>
      </c>
      <c r="J35" s="238"/>
      <c r="K35" s="331"/>
      <c r="L35" s="332" t="str">
        <f t="shared" si="0"/>
        <v/>
      </c>
      <c r="M35" s="383"/>
      <c r="N35" s="331"/>
      <c r="O35" s="332" t="str">
        <f t="shared" si="1"/>
        <v/>
      </c>
      <c r="P35" s="383"/>
      <c r="Q35" s="331"/>
      <c r="R35" s="332" t="str">
        <f t="shared" si="2"/>
        <v/>
      </c>
      <c r="S35" s="371"/>
      <c r="T35" s="333"/>
      <c r="U35" s="390"/>
      <c r="V35" s="334"/>
      <c r="W35" s="390"/>
      <c r="X35" s="251"/>
      <c r="Y35" s="219"/>
      <c r="Z35" s="261"/>
    </row>
    <row r="36" spans="1:26">
      <c r="A36" s="8">
        <v>31</v>
      </c>
      <c r="B36" s="225"/>
      <c r="C36" s="212"/>
      <c r="D36" s="225"/>
      <c r="E36" s="404"/>
      <c r="F36" s="233"/>
      <c r="G36" s="177"/>
      <c r="H36" s="175"/>
      <c r="I36" s="190">
        <v>2</v>
      </c>
      <c r="J36" s="235"/>
      <c r="K36" s="321"/>
      <c r="L36" s="327" t="str">
        <f t="shared" si="0"/>
        <v/>
      </c>
      <c r="M36" s="380"/>
      <c r="N36" s="321"/>
      <c r="O36" s="327" t="str">
        <f t="shared" si="1"/>
        <v/>
      </c>
      <c r="P36" s="380"/>
      <c r="Q36" s="321"/>
      <c r="R36" s="327" t="str">
        <f t="shared" si="2"/>
        <v/>
      </c>
      <c r="S36" s="373"/>
      <c r="T36" s="324"/>
      <c r="U36" s="380"/>
      <c r="V36" s="325"/>
      <c r="W36" s="380"/>
      <c r="X36" s="253"/>
      <c r="Y36" s="254"/>
      <c r="Z36" s="249"/>
    </row>
    <row r="37" spans="1:26">
      <c r="A37" s="8">
        <v>32</v>
      </c>
      <c r="B37" s="216"/>
      <c r="C37" s="206"/>
      <c r="D37" s="216"/>
      <c r="E37" s="404"/>
      <c r="F37" s="34"/>
      <c r="G37" s="17"/>
      <c r="H37" s="176"/>
      <c r="I37" s="185">
        <v>2</v>
      </c>
      <c r="J37" s="235"/>
      <c r="K37" s="321"/>
      <c r="L37" s="328" t="str">
        <f t="shared" si="0"/>
        <v/>
      </c>
      <c r="M37" s="380"/>
      <c r="N37" s="321"/>
      <c r="O37" s="328" t="str">
        <f t="shared" si="1"/>
        <v/>
      </c>
      <c r="P37" s="380"/>
      <c r="Q37" s="321"/>
      <c r="R37" s="328" t="str">
        <f t="shared" si="2"/>
        <v/>
      </c>
      <c r="S37" s="382"/>
      <c r="T37" s="324"/>
      <c r="U37" s="380"/>
      <c r="V37" s="325"/>
      <c r="W37" s="380"/>
      <c r="X37" s="243"/>
      <c r="Y37" s="216"/>
      <c r="Z37" s="244"/>
    </row>
    <row r="38" spans="1:26">
      <c r="A38" s="8">
        <v>33</v>
      </c>
      <c r="B38" s="206"/>
      <c r="C38" s="206"/>
      <c r="D38" s="206"/>
      <c r="E38" s="404"/>
      <c r="F38" s="34"/>
      <c r="G38" s="17"/>
      <c r="H38" s="17"/>
      <c r="I38" s="185">
        <v>2</v>
      </c>
      <c r="J38" s="237"/>
      <c r="K38" s="321"/>
      <c r="L38" s="140" t="str">
        <f t="shared" ref="L38:L69" si="3">IF(K38="","",VLOOKUP(K38,女子種目,2))</f>
        <v/>
      </c>
      <c r="M38" s="382"/>
      <c r="N38" s="321"/>
      <c r="O38" s="140" t="str">
        <f t="shared" ref="O38:O69" si="4">IF(N38="","",VLOOKUP(N38,女子種目,2))</f>
        <v/>
      </c>
      <c r="P38" s="382"/>
      <c r="Q38" s="321"/>
      <c r="R38" s="140" t="str">
        <f t="shared" ref="R38:R69" si="5">IF(Q38="","",VLOOKUP(Q38,女子種目,2))</f>
        <v/>
      </c>
      <c r="S38" s="369"/>
      <c r="T38" s="323"/>
      <c r="U38" s="382"/>
      <c r="V38" s="330"/>
      <c r="W38" s="382"/>
      <c r="X38" s="247"/>
      <c r="Y38" s="248"/>
      <c r="Z38" s="255"/>
    </row>
    <row r="39" spans="1:26">
      <c r="A39" s="8">
        <v>34</v>
      </c>
      <c r="B39" s="222"/>
      <c r="C39" s="206"/>
      <c r="D39" s="222"/>
      <c r="E39" s="404"/>
      <c r="F39" s="230"/>
      <c r="G39" s="64"/>
      <c r="H39" s="64"/>
      <c r="I39" s="185">
        <v>2</v>
      </c>
      <c r="J39" s="235"/>
      <c r="K39" s="321"/>
      <c r="L39" s="140" t="str">
        <f t="shared" si="3"/>
        <v/>
      </c>
      <c r="M39" s="380"/>
      <c r="N39" s="321"/>
      <c r="O39" s="140" t="str">
        <f t="shared" si="4"/>
        <v/>
      </c>
      <c r="P39" s="380"/>
      <c r="Q39" s="321"/>
      <c r="R39" s="140" t="str">
        <f t="shared" si="5"/>
        <v/>
      </c>
      <c r="S39" s="369"/>
      <c r="T39" s="324"/>
      <c r="U39" s="380"/>
      <c r="V39" s="320"/>
      <c r="W39" s="380"/>
      <c r="X39" s="256"/>
      <c r="Y39" s="257"/>
      <c r="Z39" s="258"/>
    </row>
    <row r="40" spans="1:26">
      <c r="A40" s="6">
        <v>35</v>
      </c>
      <c r="B40" s="222"/>
      <c r="C40" s="206"/>
      <c r="D40" s="222"/>
      <c r="E40" s="373"/>
      <c r="F40" s="230"/>
      <c r="G40" s="64"/>
      <c r="H40" s="64"/>
      <c r="I40" s="185">
        <v>2</v>
      </c>
      <c r="J40" s="235"/>
      <c r="K40" s="321"/>
      <c r="L40" s="140" t="str">
        <f t="shared" si="3"/>
        <v/>
      </c>
      <c r="M40" s="380"/>
      <c r="N40" s="321"/>
      <c r="O40" s="140" t="str">
        <f t="shared" si="4"/>
        <v/>
      </c>
      <c r="P40" s="380"/>
      <c r="Q40" s="321"/>
      <c r="R40" s="140" t="str">
        <f t="shared" si="5"/>
        <v/>
      </c>
      <c r="S40" s="369"/>
      <c r="T40" s="324"/>
      <c r="U40" s="380"/>
      <c r="V40" s="325"/>
      <c r="W40" s="380"/>
      <c r="X40" s="259"/>
      <c r="Y40" s="257"/>
      <c r="Z40" s="258"/>
    </row>
    <row r="41" spans="1:26">
      <c r="A41" s="66">
        <v>36</v>
      </c>
      <c r="B41" s="222"/>
      <c r="C41" s="206"/>
      <c r="D41" s="222"/>
      <c r="E41" s="419"/>
      <c r="F41" s="230"/>
      <c r="G41" s="64"/>
      <c r="H41" s="64"/>
      <c r="I41" s="185">
        <v>2</v>
      </c>
      <c r="J41" s="235"/>
      <c r="K41" s="321"/>
      <c r="L41" s="140" t="str">
        <f t="shared" si="3"/>
        <v/>
      </c>
      <c r="M41" s="380"/>
      <c r="N41" s="321"/>
      <c r="O41" s="140" t="str">
        <f t="shared" si="4"/>
        <v/>
      </c>
      <c r="P41" s="380"/>
      <c r="Q41" s="321"/>
      <c r="R41" s="140" t="str">
        <f t="shared" si="5"/>
        <v/>
      </c>
      <c r="S41" s="369"/>
      <c r="T41" s="324"/>
      <c r="U41" s="389"/>
      <c r="V41" s="325"/>
      <c r="W41" s="389"/>
      <c r="X41" s="250"/>
      <c r="Y41" s="212"/>
      <c r="Z41" s="246"/>
    </row>
    <row r="42" spans="1:26">
      <c r="A42" s="8">
        <v>37</v>
      </c>
      <c r="B42" s="222"/>
      <c r="C42" s="206"/>
      <c r="D42" s="222"/>
      <c r="E42" s="404"/>
      <c r="F42" s="230"/>
      <c r="G42" s="64"/>
      <c r="H42" s="64"/>
      <c r="I42" s="185">
        <v>2</v>
      </c>
      <c r="J42" s="235"/>
      <c r="K42" s="321"/>
      <c r="L42" s="140" t="str">
        <f t="shared" si="3"/>
        <v/>
      </c>
      <c r="M42" s="380"/>
      <c r="N42" s="321"/>
      <c r="O42" s="140" t="str">
        <f t="shared" si="4"/>
        <v/>
      </c>
      <c r="P42" s="380"/>
      <c r="Q42" s="321"/>
      <c r="R42" s="140" t="str">
        <f t="shared" si="5"/>
        <v/>
      </c>
      <c r="S42" s="369"/>
      <c r="T42" s="335"/>
      <c r="U42" s="380"/>
      <c r="V42" s="322"/>
      <c r="W42" s="380"/>
      <c r="X42" s="245"/>
      <c r="Y42" s="216"/>
      <c r="Z42" s="244"/>
    </row>
    <row r="43" spans="1:26">
      <c r="A43" s="8">
        <v>38</v>
      </c>
      <c r="B43" s="222"/>
      <c r="C43" s="206"/>
      <c r="D43" s="222"/>
      <c r="E43" s="404"/>
      <c r="F43" s="230"/>
      <c r="G43" s="64"/>
      <c r="H43" s="64"/>
      <c r="I43" s="185">
        <v>2</v>
      </c>
      <c r="J43" s="235"/>
      <c r="K43" s="321"/>
      <c r="L43" s="140" t="str">
        <f t="shared" si="3"/>
        <v/>
      </c>
      <c r="M43" s="380"/>
      <c r="N43" s="321"/>
      <c r="O43" s="140" t="str">
        <f t="shared" si="4"/>
        <v/>
      </c>
      <c r="P43" s="380"/>
      <c r="Q43" s="321"/>
      <c r="R43" s="140" t="str">
        <f t="shared" si="5"/>
        <v/>
      </c>
      <c r="S43" s="369"/>
      <c r="T43" s="323"/>
      <c r="U43" s="380"/>
      <c r="V43" s="320"/>
      <c r="W43" s="380"/>
      <c r="X43" s="245"/>
      <c r="Y43" s="216"/>
      <c r="Z43" s="244"/>
    </row>
    <row r="44" spans="1:26">
      <c r="A44" s="8">
        <v>39</v>
      </c>
      <c r="B44" s="222"/>
      <c r="C44" s="206"/>
      <c r="D44" s="222"/>
      <c r="E44" s="404"/>
      <c r="F44" s="230"/>
      <c r="G44" s="64"/>
      <c r="H44" s="64"/>
      <c r="I44" s="185">
        <v>2</v>
      </c>
      <c r="J44" s="235"/>
      <c r="K44" s="321"/>
      <c r="L44" s="140" t="str">
        <f t="shared" si="3"/>
        <v/>
      </c>
      <c r="M44" s="380"/>
      <c r="N44" s="321"/>
      <c r="O44" s="140" t="str">
        <f t="shared" si="4"/>
        <v/>
      </c>
      <c r="P44" s="380"/>
      <c r="Q44" s="321"/>
      <c r="R44" s="140" t="str">
        <f t="shared" si="5"/>
        <v/>
      </c>
      <c r="S44" s="369"/>
      <c r="T44" s="324"/>
      <c r="U44" s="380"/>
      <c r="V44" s="325"/>
      <c r="W44" s="380"/>
      <c r="X44" s="245"/>
      <c r="Y44" s="216"/>
      <c r="Z44" s="244"/>
    </row>
    <row r="45" spans="1:26">
      <c r="A45" s="72">
        <v>40</v>
      </c>
      <c r="B45" s="210"/>
      <c r="C45" s="210"/>
      <c r="D45" s="210"/>
      <c r="E45" s="405"/>
      <c r="F45" s="73"/>
      <c r="G45" s="74"/>
      <c r="H45" s="74"/>
      <c r="I45" s="188">
        <v>2</v>
      </c>
      <c r="J45" s="238"/>
      <c r="K45" s="331"/>
      <c r="L45" s="332" t="str">
        <f t="shared" si="3"/>
        <v/>
      </c>
      <c r="M45" s="383"/>
      <c r="N45" s="331"/>
      <c r="O45" s="332" t="str">
        <f t="shared" si="4"/>
        <v/>
      </c>
      <c r="P45" s="383"/>
      <c r="Q45" s="331"/>
      <c r="R45" s="337" t="str">
        <f t="shared" si="5"/>
        <v/>
      </c>
      <c r="S45" s="374"/>
      <c r="T45" s="333"/>
      <c r="U45" s="383"/>
      <c r="V45" s="334"/>
      <c r="W45" s="383"/>
      <c r="X45" s="260"/>
      <c r="Y45" s="219"/>
      <c r="Z45" s="261"/>
    </row>
    <row r="46" spans="1:26">
      <c r="A46" s="68">
        <v>41</v>
      </c>
      <c r="B46" s="222"/>
      <c r="C46" s="206"/>
      <c r="D46" s="222"/>
      <c r="E46" s="404"/>
      <c r="F46" s="230"/>
      <c r="G46" s="64"/>
      <c r="H46" s="64"/>
      <c r="I46" s="185">
        <v>2</v>
      </c>
      <c r="J46" s="235"/>
      <c r="K46" s="321"/>
      <c r="L46" s="140" t="str">
        <f t="shared" si="3"/>
        <v/>
      </c>
      <c r="M46" s="380"/>
      <c r="N46" s="321"/>
      <c r="O46" s="140" t="str">
        <f t="shared" si="4"/>
        <v/>
      </c>
      <c r="P46" s="380"/>
      <c r="Q46" s="321"/>
      <c r="R46" s="140" t="str">
        <f t="shared" si="5"/>
        <v/>
      </c>
      <c r="S46" s="369"/>
      <c r="T46" s="324"/>
      <c r="U46" s="380"/>
      <c r="V46" s="325"/>
      <c r="W46" s="380"/>
      <c r="X46" s="253"/>
      <c r="Y46" s="212"/>
      <c r="Z46" s="262"/>
    </row>
    <row r="47" spans="1:26">
      <c r="A47" s="8">
        <v>42</v>
      </c>
      <c r="B47" s="222"/>
      <c r="C47" s="206"/>
      <c r="D47" s="222"/>
      <c r="E47" s="404"/>
      <c r="F47" s="230"/>
      <c r="G47" s="64"/>
      <c r="H47" s="64"/>
      <c r="I47" s="185">
        <v>2</v>
      </c>
      <c r="J47" s="235"/>
      <c r="K47" s="321"/>
      <c r="L47" s="140" t="str">
        <f t="shared" si="3"/>
        <v/>
      </c>
      <c r="M47" s="380"/>
      <c r="N47" s="321"/>
      <c r="O47" s="140" t="str">
        <f t="shared" si="4"/>
        <v/>
      </c>
      <c r="P47" s="380"/>
      <c r="Q47" s="321"/>
      <c r="R47" s="140" t="str">
        <f t="shared" si="5"/>
        <v/>
      </c>
      <c r="S47" s="369"/>
      <c r="T47" s="324"/>
      <c r="U47" s="380"/>
      <c r="V47" s="325"/>
      <c r="W47" s="380"/>
      <c r="X47" s="245"/>
      <c r="Y47" s="216"/>
      <c r="Z47" s="244"/>
    </row>
    <row r="48" spans="1:26">
      <c r="A48" s="8">
        <v>43</v>
      </c>
      <c r="B48" s="222"/>
      <c r="C48" s="206"/>
      <c r="D48" s="222"/>
      <c r="E48" s="404"/>
      <c r="F48" s="230"/>
      <c r="G48" s="64"/>
      <c r="H48" s="64"/>
      <c r="I48" s="185">
        <v>2</v>
      </c>
      <c r="J48" s="235"/>
      <c r="K48" s="321"/>
      <c r="L48" s="140" t="str">
        <f t="shared" si="3"/>
        <v/>
      </c>
      <c r="M48" s="380"/>
      <c r="N48" s="321"/>
      <c r="O48" s="140" t="str">
        <f t="shared" si="4"/>
        <v/>
      </c>
      <c r="P48" s="380"/>
      <c r="Q48" s="321"/>
      <c r="R48" s="140" t="str">
        <f t="shared" si="5"/>
        <v/>
      </c>
      <c r="S48" s="369"/>
      <c r="T48" s="324"/>
      <c r="U48" s="380"/>
      <c r="V48" s="325"/>
      <c r="W48" s="380"/>
      <c r="X48" s="245"/>
      <c r="Y48" s="216"/>
      <c r="Z48" s="244"/>
    </row>
    <row r="49" spans="1:26">
      <c r="A49" s="8">
        <v>44</v>
      </c>
      <c r="B49" s="222"/>
      <c r="C49" s="206"/>
      <c r="D49" s="222"/>
      <c r="E49" s="404"/>
      <c r="F49" s="230"/>
      <c r="G49" s="64"/>
      <c r="H49" s="64"/>
      <c r="I49" s="185">
        <v>2</v>
      </c>
      <c r="J49" s="235"/>
      <c r="K49" s="321"/>
      <c r="L49" s="140" t="str">
        <f t="shared" si="3"/>
        <v/>
      </c>
      <c r="M49" s="380"/>
      <c r="N49" s="321"/>
      <c r="O49" s="140" t="str">
        <f t="shared" si="4"/>
        <v/>
      </c>
      <c r="P49" s="380"/>
      <c r="Q49" s="321"/>
      <c r="R49" s="140" t="str">
        <f t="shared" si="5"/>
        <v/>
      </c>
      <c r="S49" s="369"/>
      <c r="T49" s="324"/>
      <c r="U49" s="380"/>
      <c r="V49" s="325"/>
      <c r="W49" s="380"/>
      <c r="X49" s="245"/>
      <c r="Y49" s="216"/>
      <c r="Z49" s="244"/>
    </row>
    <row r="50" spans="1:26">
      <c r="A50" s="66">
        <v>45</v>
      </c>
      <c r="B50" s="217"/>
      <c r="C50" s="217"/>
      <c r="D50" s="217"/>
      <c r="E50" s="373"/>
      <c r="F50" s="67"/>
      <c r="G50" s="69"/>
      <c r="H50" s="69"/>
      <c r="I50" s="186">
        <v>2</v>
      </c>
      <c r="J50" s="239"/>
      <c r="K50" s="321"/>
      <c r="L50" s="327" t="str">
        <f t="shared" si="3"/>
        <v/>
      </c>
      <c r="M50" s="384"/>
      <c r="N50" s="321"/>
      <c r="O50" s="328" t="str">
        <f t="shared" si="4"/>
        <v/>
      </c>
      <c r="P50" s="384"/>
      <c r="Q50" s="321"/>
      <c r="R50" s="327" t="str">
        <f t="shared" si="5"/>
        <v/>
      </c>
      <c r="S50" s="370"/>
      <c r="T50" s="323"/>
      <c r="U50" s="382"/>
      <c r="V50" s="330"/>
      <c r="W50" s="382"/>
      <c r="X50" s="247"/>
      <c r="Y50" s="248"/>
      <c r="Z50" s="255"/>
    </row>
    <row r="51" spans="1:26">
      <c r="A51" s="8">
        <v>46</v>
      </c>
      <c r="B51" s="223"/>
      <c r="C51" s="216"/>
      <c r="D51" s="223"/>
      <c r="E51" s="419"/>
      <c r="F51" s="231"/>
      <c r="G51" s="173"/>
      <c r="H51" s="173"/>
      <c r="I51" s="187">
        <v>2</v>
      </c>
      <c r="J51" s="237"/>
      <c r="K51" s="321"/>
      <c r="L51" s="328" t="str">
        <f t="shared" si="3"/>
        <v/>
      </c>
      <c r="M51" s="382"/>
      <c r="N51" s="321"/>
      <c r="O51" s="140" t="str">
        <f t="shared" si="4"/>
        <v/>
      </c>
      <c r="P51" s="382"/>
      <c r="Q51" s="321"/>
      <c r="R51" s="328" t="str">
        <f t="shared" si="5"/>
        <v/>
      </c>
      <c r="S51" s="382"/>
      <c r="T51" s="329"/>
      <c r="U51" s="380"/>
      <c r="V51" s="320"/>
      <c r="W51" s="380"/>
      <c r="X51" s="250"/>
      <c r="Y51" s="216"/>
      <c r="Z51" s="246"/>
    </row>
    <row r="52" spans="1:26">
      <c r="A52" s="8">
        <v>47</v>
      </c>
      <c r="B52" s="222"/>
      <c r="C52" s="206"/>
      <c r="D52" s="222"/>
      <c r="E52" s="404"/>
      <c r="F52" s="230"/>
      <c r="G52" s="64"/>
      <c r="H52" s="64"/>
      <c r="I52" s="185">
        <v>2</v>
      </c>
      <c r="J52" s="235"/>
      <c r="K52" s="321"/>
      <c r="L52" s="140" t="str">
        <f t="shared" si="3"/>
        <v/>
      </c>
      <c r="M52" s="380"/>
      <c r="N52" s="321"/>
      <c r="O52" s="140" t="str">
        <f t="shared" si="4"/>
        <v/>
      </c>
      <c r="P52" s="380"/>
      <c r="Q52" s="321"/>
      <c r="R52" s="140" t="str">
        <f t="shared" si="5"/>
        <v/>
      </c>
      <c r="S52" s="369"/>
      <c r="T52" s="323"/>
      <c r="U52" s="380"/>
      <c r="V52" s="320"/>
      <c r="W52" s="380"/>
      <c r="X52" s="245"/>
      <c r="Y52" s="216"/>
      <c r="Z52" s="244"/>
    </row>
    <row r="53" spans="1:26">
      <c r="A53" s="8">
        <v>48</v>
      </c>
      <c r="B53" s="222"/>
      <c r="C53" s="206"/>
      <c r="D53" s="222"/>
      <c r="E53" s="404"/>
      <c r="F53" s="230"/>
      <c r="G53" s="64"/>
      <c r="H53" s="64"/>
      <c r="I53" s="185">
        <v>2</v>
      </c>
      <c r="J53" s="235"/>
      <c r="K53" s="321"/>
      <c r="L53" s="140" t="str">
        <f t="shared" si="3"/>
        <v/>
      </c>
      <c r="M53" s="380"/>
      <c r="N53" s="321"/>
      <c r="O53" s="140" t="str">
        <f t="shared" si="4"/>
        <v/>
      </c>
      <c r="P53" s="380"/>
      <c r="Q53" s="321"/>
      <c r="R53" s="140" t="str">
        <f t="shared" si="5"/>
        <v/>
      </c>
      <c r="S53" s="369"/>
      <c r="T53" s="324"/>
      <c r="U53" s="380"/>
      <c r="V53" s="325"/>
      <c r="W53" s="380"/>
      <c r="X53" s="245"/>
      <c r="Y53" s="216"/>
      <c r="Z53" s="244"/>
    </row>
    <row r="54" spans="1:26">
      <c r="A54" s="8">
        <v>49</v>
      </c>
      <c r="B54" s="222"/>
      <c r="C54" s="206"/>
      <c r="D54" s="222"/>
      <c r="E54" s="404"/>
      <c r="F54" s="230"/>
      <c r="G54" s="64"/>
      <c r="H54" s="64"/>
      <c r="I54" s="185">
        <v>2</v>
      </c>
      <c r="J54" s="235"/>
      <c r="K54" s="321"/>
      <c r="L54" s="140" t="str">
        <f t="shared" si="3"/>
        <v/>
      </c>
      <c r="M54" s="380"/>
      <c r="N54" s="321"/>
      <c r="O54" s="140" t="str">
        <f t="shared" si="4"/>
        <v/>
      </c>
      <c r="P54" s="380"/>
      <c r="Q54" s="321"/>
      <c r="R54" s="140" t="str">
        <f t="shared" si="5"/>
        <v/>
      </c>
      <c r="S54" s="369"/>
      <c r="T54" s="324"/>
      <c r="U54" s="380"/>
      <c r="V54" s="325"/>
      <c r="W54" s="380"/>
      <c r="X54" s="245"/>
      <c r="Y54" s="216"/>
      <c r="Z54" s="244"/>
    </row>
    <row r="55" spans="1:26">
      <c r="A55" s="50">
        <v>50</v>
      </c>
      <c r="B55" s="227"/>
      <c r="C55" s="219"/>
      <c r="D55" s="224"/>
      <c r="E55" s="405"/>
      <c r="F55" s="232"/>
      <c r="G55" s="174"/>
      <c r="H55" s="174"/>
      <c r="I55" s="191">
        <v>2</v>
      </c>
      <c r="J55" s="238"/>
      <c r="K55" s="331"/>
      <c r="L55" s="337" t="str">
        <f t="shared" si="3"/>
        <v/>
      </c>
      <c r="M55" s="383"/>
      <c r="N55" s="331"/>
      <c r="O55" s="332" t="str">
        <f t="shared" si="4"/>
        <v/>
      </c>
      <c r="P55" s="383"/>
      <c r="Q55" s="331"/>
      <c r="R55" s="332" t="str">
        <f t="shared" si="5"/>
        <v/>
      </c>
      <c r="S55" s="371"/>
      <c r="T55" s="333"/>
      <c r="U55" s="383"/>
      <c r="V55" s="334"/>
      <c r="W55" s="383"/>
      <c r="X55" s="251"/>
      <c r="Y55" s="219"/>
      <c r="Z55" s="261"/>
    </row>
    <row r="56" spans="1:26">
      <c r="A56" s="8">
        <v>51</v>
      </c>
      <c r="B56" s="225"/>
      <c r="C56" s="212"/>
      <c r="D56" s="225"/>
      <c r="E56" s="404"/>
      <c r="F56" s="233"/>
      <c r="G56" s="177"/>
      <c r="H56" s="175"/>
      <c r="I56" s="190">
        <v>2</v>
      </c>
      <c r="J56" s="235"/>
      <c r="K56" s="321"/>
      <c r="L56" s="327" t="str">
        <f t="shared" si="3"/>
        <v/>
      </c>
      <c r="M56" s="380"/>
      <c r="N56" s="321"/>
      <c r="O56" s="327" t="str">
        <f t="shared" si="4"/>
        <v/>
      </c>
      <c r="P56" s="380"/>
      <c r="Q56" s="321"/>
      <c r="R56" s="327" t="str">
        <f t="shared" si="5"/>
        <v/>
      </c>
      <c r="S56" s="373"/>
      <c r="T56" s="324"/>
      <c r="U56" s="380"/>
      <c r="V56" s="325"/>
      <c r="W56" s="380"/>
      <c r="X56" s="253"/>
      <c r="Y56" s="254"/>
      <c r="Z56" s="249"/>
    </row>
    <row r="57" spans="1:26">
      <c r="A57" s="8">
        <v>52</v>
      </c>
      <c r="B57" s="216"/>
      <c r="C57" s="206"/>
      <c r="D57" s="216"/>
      <c r="E57" s="404"/>
      <c r="F57" s="34"/>
      <c r="G57" s="17"/>
      <c r="H57" s="176"/>
      <c r="I57" s="185">
        <v>2</v>
      </c>
      <c r="J57" s="235"/>
      <c r="K57" s="321"/>
      <c r="L57" s="328" t="str">
        <f t="shared" si="3"/>
        <v/>
      </c>
      <c r="M57" s="380"/>
      <c r="N57" s="321"/>
      <c r="O57" s="328" t="str">
        <f t="shared" si="4"/>
        <v/>
      </c>
      <c r="P57" s="380"/>
      <c r="Q57" s="321"/>
      <c r="R57" s="328" t="str">
        <f t="shared" si="5"/>
        <v/>
      </c>
      <c r="S57" s="382"/>
      <c r="T57" s="324"/>
      <c r="U57" s="380"/>
      <c r="V57" s="325"/>
      <c r="W57" s="380"/>
      <c r="X57" s="243"/>
      <c r="Y57" s="216"/>
      <c r="Z57" s="244"/>
    </row>
    <row r="58" spans="1:26">
      <c r="A58" s="8">
        <v>53</v>
      </c>
      <c r="B58" s="206"/>
      <c r="C58" s="206"/>
      <c r="D58" s="206"/>
      <c r="E58" s="404"/>
      <c r="F58" s="34"/>
      <c r="G58" s="17"/>
      <c r="H58" s="17"/>
      <c r="I58" s="185">
        <v>2</v>
      </c>
      <c r="J58" s="237"/>
      <c r="K58" s="321"/>
      <c r="L58" s="140" t="str">
        <f t="shared" si="3"/>
        <v/>
      </c>
      <c r="M58" s="382"/>
      <c r="N58" s="321"/>
      <c r="O58" s="140" t="str">
        <f t="shared" si="4"/>
        <v/>
      </c>
      <c r="P58" s="382"/>
      <c r="Q58" s="321"/>
      <c r="R58" s="140" t="str">
        <f t="shared" si="5"/>
        <v/>
      </c>
      <c r="S58" s="369"/>
      <c r="T58" s="323"/>
      <c r="U58" s="382"/>
      <c r="V58" s="330"/>
      <c r="W58" s="382"/>
      <c r="X58" s="247"/>
      <c r="Y58" s="248"/>
      <c r="Z58" s="255"/>
    </row>
    <row r="59" spans="1:26">
      <c r="A59" s="8">
        <v>54</v>
      </c>
      <c r="B59" s="222"/>
      <c r="C59" s="206"/>
      <c r="D59" s="222"/>
      <c r="E59" s="404"/>
      <c r="F59" s="230"/>
      <c r="G59" s="64"/>
      <c r="H59" s="64"/>
      <c r="I59" s="185">
        <v>2</v>
      </c>
      <c r="J59" s="235"/>
      <c r="K59" s="321"/>
      <c r="L59" s="140" t="str">
        <f t="shared" si="3"/>
        <v/>
      </c>
      <c r="M59" s="380"/>
      <c r="N59" s="321"/>
      <c r="O59" s="140" t="str">
        <f t="shared" si="4"/>
        <v/>
      </c>
      <c r="P59" s="380"/>
      <c r="Q59" s="321"/>
      <c r="R59" s="140" t="str">
        <f t="shared" si="5"/>
        <v/>
      </c>
      <c r="S59" s="369"/>
      <c r="T59" s="324"/>
      <c r="U59" s="380"/>
      <c r="V59" s="320"/>
      <c r="W59" s="380"/>
      <c r="X59" s="256"/>
      <c r="Y59" s="257"/>
      <c r="Z59" s="258"/>
    </row>
    <row r="60" spans="1:26">
      <c r="A60" s="6">
        <v>55</v>
      </c>
      <c r="B60" s="222"/>
      <c r="C60" s="206"/>
      <c r="D60" s="222"/>
      <c r="E60" s="373"/>
      <c r="F60" s="230"/>
      <c r="G60" s="64"/>
      <c r="H60" s="64"/>
      <c r="I60" s="185">
        <v>2</v>
      </c>
      <c r="J60" s="235"/>
      <c r="K60" s="321"/>
      <c r="L60" s="140" t="str">
        <f t="shared" si="3"/>
        <v/>
      </c>
      <c r="M60" s="380"/>
      <c r="N60" s="321"/>
      <c r="O60" s="140" t="str">
        <f t="shared" si="4"/>
        <v/>
      </c>
      <c r="P60" s="380"/>
      <c r="Q60" s="321"/>
      <c r="R60" s="140" t="str">
        <f t="shared" si="5"/>
        <v/>
      </c>
      <c r="S60" s="369"/>
      <c r="T60" s="324"/>
      <c r="U60" s="380"/>
      <c r="V60" s="325"/>
      <c r="W60" s="380"/>
      <c r="X60" s="259"/>
      <c r="Y60" s="257"/>
      <c r="Z60" s="258"/>
    </row>
    <row r="61" spans="1:26">
      <c r="A61" s="66">
        <v>56</v>
      </c>
      <c r="B61" s="222"/>
      <c r="C61" s="206"/>
      <c r="D61" s="222"/>
      <c r="E61" s="419"/>
      <c r="F61" s="230"/>
      <c r="G61" s="64"/>
      <c r="H61" s="64"/>
      <c r="I61" s="185">
        <v>2</v>
      </c>
      <c r="J61" s="235"/>
      <c r="K61" s="321"/>
      <c r="L61" s="140" t="str">
        <f t="shared" si="3"/>
        <v/>
      </c>
      <c r="M61" s="380"/>
      <c r="N61" s="321"/>
      <c r="O61" s="140" t="str">
        <f t="shared" si="4"/>
        <v/>
      </c>
      <c r="P61" s="380"/>
      <c r="Q61" s="321"/>
      <c r="R61" s="140" t="str">
        <f t="shared" si="5"/>
        <v/>
      </c>
      <c r="S61" s="369"/>
      <c r="T61" s="324"/>
      <c r="U61" s="389"/>
      <c r="V61" s="325"/>
      <c r="W61" s="389"/>
      <c r="X61" s="250"/>
      <c r="Y61" s="212"/>
      <c r="Z61" s="246"/>
    </row>
    <row r="62" spans="1:26">
      <c r="A62" s="8">
        <v>57</v>
      </c>
      <c r="B62" s="222"/>
      <c r="C62" s="206"/>
      <c r="D62" s="222"/>
      <c r="E62" s="404"/>
      <c r="F62" s="230"/>
      <c r="G62" s="64"/>
      <c r="H62" s="64"/>
      <c r="I62" s="185">
        <v>2</v>
      </c>
      <c r="J62" s="235"/>
      <c r="K62" s="321"/>
      <c r="L62" s="140" t="str">
        <f t="shared" si="3"/>
        <v/>
      </c>
      <c r="M62" s="380"/>
      <c r="N62" s="321"/>
      <c r="O62" s="140" t="str">
        <f t="shared" si="4"/>
        <v/>
      </c>
      <c r="P62" s="380"/>
      <c r="Q62" s="321"/>
      <c r="R62" s="140" t="str">
        <f t="shared" si="5"/>
        <v/>
      </c>
      <c r="S62" s="369"/>
      <c r="T62" s="335"/>
      <c r="U62" s="380"/>
      <c r="V62" s="322"/>
      <c r="W62" s="380"/>
      <c r="X62" s="245"/>
      <c r="Y62" s="216"/>
      <c r="Z62" s="244"/>
    </row>
    <row r="63" spans="1:26">
      <c r="A63" s="8">
        <v>58</v>
      </c>
      <c r="B63" s="222"/>
      <c r="C63" s="206"/>
      <c r="D63" s="222"/>
      <c r="E63" s="404"/>
      <c r="F63" s="230"/>
      <c r="G63" s="64"/>
      <c r="H63" s="64"/>
      <c r="I63" s="185">
        <v>2</v>
      </c>
      <c r="J63" s="235"/>
      <c r="K63" s="321"/>
      <c r="L63" s="140" t="str">
        <f t="shared" si="3"/>
        <v/>
      </c>
      <c r="M63" s="380"/>
      <c r="N63" s="321"/>
      <c r="O63" s="140" t="str">
        <f t="shared" si="4"/>
        <v/>
      </c>
      <c r="P63" s="380"/>
      <c r="Q63" s="321"/>
      <c r="R63" s="140" t="str">
        <f t="shared" si="5"/>
        <v/>
      </c>
      <c r="S63" s="369"/>
      <c r="T63" s="323"/>
      <c r="U63" s="380"/>
      <c r="V63" s="320"/>
      <c r="W63" s="380"/>
      <c r="X63" s="245"/>
      <c r="Y63" s="216"/>
      <c r="Z63" s="244"/>
    </row>
    <row r="64" spans="1:26">
      <c r="A64" s="8">
        <v>59</v>
      </c>
      <c r="B64" s="222"/>
      <c r="C64" s="206"/>
      <c r="D64" s="222"/>
      <c r="E64" s="404"/>
      <c r="F64" s="230"/>
      <c r="G64" s="64"/>
      <c r="H64" s="64"/>
      <c r="I64" s="185">
        <v>2</v>
      </c>
      <c r="J64" s="235"/>
      <c r="K64" s="321"/>
      <c r="L64" s="140" t="str">
        <f t="shared" si="3"/>
        <v/>
      </c>
      <c r="M64" s="380"/>
      <c r="N64" s="321"/>
      <c r="O64" s="140" t="str">
        <f t="shared" si="4"/>
        <v/>
      </c>
      <c r="P64" s="380"/>
      <c r="Q64" s="321"/>
      <c r="R64" s="140" t="str">
        <f t="shared" si="5"/>
        <v/>
      </c>
      <c r="S64" s="369"/>
      <c r="T64" s="324"/>
      <c r="U64" s="380"/>
      <c r="V64" s="325"/>
      <c r="W64" s="380"/>
      <c r="X64" s="245"/>
      <c r="Y64" s="216"/>
      <c r="Z64" s="244"/>
    </row>
    <row r="65" spans="1:26">
      <c r="A65" s="72">
        <v>60</v>
      </c>
      <c r="B65" s="210"/>
      <c r="C65" s="210"/>
      <c r="D65" s="210"/>
      <c r="E65" s="405"/>
      <c r="F65" s="73"/>
      <c r="G65" s="74"/>
      <c r="H65" s="74"/>
      <c r="I65" s="188">
        <v>2</v>
      </c>
      <c r="J65" s="238"/>
      <c r="K65" s="331"/>
      <c r="L65" s="332" t="str">
        <f t="shared" si="3"/>
        <v/>
      </c>
      <c r="M65" s="383"/>
      <c r="N65" s="331"/>
      <c r="O65" s="332" t="str">
        <f t="shared" si="4"/>
        <v/>
      </c>
      <c r="P65" s="383"/>
      <c r="Q65" s="331"/>
      <c r="R65" s="337" t="str">
        <f t="shared" si="5"/>
        <v/>
      </c>
      <c r="S65" s="374"/>
      <c r="T65" s="333"/>
      <c r="U65" s="383"/>
      <c r="V65" s="334"/>
      <c r="W65" s="383"/>
      <c r="X65" s="260"/>
      <c r="Y65" s="219"/>
      <c r="Z65" s="261"/>
    </row>
    <row r="66" spans="1:26">
      <c r="A66" s="8">
        <v>61</v>
      </c>
      <c r="B66" s="222"/>
      <c r="C66" s="206"/>
      <c r="D66" s="222"/>
      <c r="E66" s="404"/>
      <c r="F66" s="230"/>
      <c r="G66" s="64"/>
      <c r="H66" s="64"/>
      <c r="I66" s="185">
        <v>2</v>
      </c>
      <c r="J66" s="235"/>
      <c r="K66" s="321"/>
      <c r="L66" s="140" t="str">
        <f t="shared" si="3"/>
        <v/>
      </c>
      <c r="M66" s="380"/>
      <c r="N66" s="321"/>
      <c r="O66" s="140" t="str">
        <f t="shared" si="4"/>
        <v/>
      </c>
      <c r="P66" s="380"/>
      <c r="Q66" s="321"/>
      <c r="R66" s="140" t="str">
        <f t="shared" si="5"/>
        <v/>
      </c>
      <c r="S66" s="369"/>
      <c r="T66" s="324"/>
      <c r="U66" s="380"/>
      <c r="V66" s="325"/>
      <c r="W66" s="380"/>
      <c r="X66" s="263"/>
      <c r="Y66" s="212"/>
      <c r="Z66" s="264"/>
    </row>
    <row r="67" spans="1:26">
      <c r="A67" s="8">
        <v>62</v>
      </c>
      <c r="B67" s="222"/>
      <c r="C67" s="206"/>
      <c r="D67" s="222"/>
      <c r="E67" s="404"/>
      <c r="F67" s="230"/>
      <c r="G67" s="64"/>
      <c r="H67" s="64"/>
      <c r="I67" s="185">
        <v>2</v>
      </c>
      <c r="J67" s="235"/>
      <c r="K67" s="321"/>
      <c r="L67" s="140" t="str">
        <f t="shared" si="3"/>
        <v/>
      </c>
      <c r="M67" s="380"/>
      <c r="N67" s="321"/>
      <c r="O67" s="140" t="str">
        <f t="shared" si="4"/>
        <v/>
      </c>
      <c r="P67" s="380"/>
      <c r="Q67" s="321"/>
      <c r="R67" s="140" t="str">
        <f t="shared" si="5"/>
        <v/>
      </c>
      <c r="S67" s="369"/>
      <c r="T67" s="324"/>
      <c r="U67" s="380"/>
      <c r="V67" s="325"/>
      <c r="W67" s="380"/>
      <c r="X67" s="250"/>
      <c r="Y67" s="212"/>
      <c r="Z67" s="246"/>
    </row>
    <row r="68" spans="1:26">
      <c r="A68" s="8">
        <v>63</v>
      </c>
      <c r="B68" s="222"/>
      <c r="C68" s="206"/>
      <c r="D68" s="222"/>
      <c r="E68" s="404"/>
      <c r="F68" s="230"/>
      <c r="G68" s="64"/>
      <c r="H68" s="64"/>
      <c r="I68" s="185">
        <v>2</v>
      </c>
      <c r="J68" s="235"/>
      <c r="K68" s="321"/>
      <c r="L68" s="140" t="str">
        <f t="shared" si="3"/>
        <v/>
      </c>
      <c r="M68" s="380"/>
      <c r="N68" s="321"/>
      <c r="O68" s="140" t="str">
        <f t="shared" si="4"/>
        <v/>
      </c>
      <c r="P68" s="380"/>
      <c r="Q68" s="321"/>
      <c r="R68" s="140" t="str">
        <f t="shared" si="5"/>
        <v/>
      </c>
      <c r="S68" s="369"/>
      <c r="T68" s="324"/>
      <c r="U68" s="380"/>
      <c r="V68" s="325"/>
      <c r="W68" s="380"/>
      <c r="X68" s="250"/>
      <c r="Y68" s="216"/>
      <c r="Z68" s="255"/>
    </row>
    <row r="69" spans="1:26">
      <c r="A69" s="8">
        <v>64</v>
      </c>
      <c r="B69" s="222"/>
      <c r="C69" s="206"/>
      <c r="D69" s="222"/>
      <c r="E69" s="404"/>
      <c r="F69" s="230"/>
      <c r="G69" s="64"/>
      <c r="H69" s="64"/>
      <c r="I69" s="185">
        <v>2</v>
      </c>
      <c r="J69" s="236"/>
      <c r="K69" s="321"/>
      <c r="L69" s="140" t="str">
        <f t="shared" si="3"/>
        <v/>
      </c>
      <c r="M69" s="381"/>
      <c r="N69" s="321"/>
      <c r="O69" s="140" t="str">
        <f t="shared" si="4"/>
        <v/>
      </c>
      <c r="P69" s="381"/>
      <c r="Q69" s="321"/>
      <c r="R69" s="140" t="str">
        <f t="shared" si="5"/>
        <v/>
      </c>
      <c r="S69" s="369"/>
      <c r="T69" s="323"/>
      <c r="U69" s="388"/>
      <c r="V69" s="330"/>
      <c r="W69" s="388"/>
      <c r="X69" s="263"/>
      <c r="Y69" s="254"/>
      <c r="Z69" s="258"/>
    </row>
    <row r="70" spans="1:26">
      <c r="A70" s="6">
        <v>65</v>
      </c>
      <c r="B70" s="222"/>
      <c r="C70" s="206"/>
      <c r="D70" s="222"/>
      <c r="E70" s="404"/>
      <c r="F70" s="230"/>
      <c r="G70" s="64"/>
      <c r="H70" s="64"/>
      <c r="I70" s="185">
        <v>2</v>
      </c>
      <c r="J70" s="237"/>
      <c r="K70" s="321"/>
      <c r="L70" s="140" t="str">
        <f t="shared" ref="L70:L101" si="6">IF(K70="","",VLOOKUP(K70,女子種目,2))</f>
        <v/>
      </c>
      <c r="M70" s="382"/>
      <c r="N70" s="321"/>
      <c r="O70" s="140" t="str">
        <f t="shared" ref="O70:O101" si="7">IF(N70="","",VLOOKUP(N70,女子種目,2))</f>
        <v/>
      </c>
      <c r="P70" s="382"/>
      <c r="Q70" s="321"/>
      <c r="R70" s="140" t="str">
        <f t="shared" ref="R70:R101" si="8">IF(Q70="","",VLOOKUP(Q70,女子種目,2))</f>
        <v/>
      </c>
      <c r="S70" s="369"/>
      <c r="T70" s="324"/>
      <c r="U70" s="382"/>
      <c r="V70" s="320"/>
      <c r="W70" s="382"/>
      <c r="X70" s="250"/>
      <c r="Y70" s="216"/>
      <c r="Z70" s="246"/>
    </row>
    <row r="71" spans="1:26">
      <c r="A71" s="66">
        <v>66</v>
      </c>
      <c r="B71" s="222"/>
      <c r="C71" s="206"/>
      <c r="D71" s="222"/>
      <c r="E71" s="404"/>
      <c r="F71" s="230"/>
      <c r="G71" s="64"/>
      <c r="H71" s="64"/>
      <c r="I71" s="185">
        <v>2</v>
      </c>
      <c r="J71" s="235"/>
      <c r="K71" s="321"/>
      <c r="L71" s="140" t="str">
        <f t="shared" si="6"/>
        <v/>
      </c>
      <c r="M71" s="380"/>
      <c r="N71" s="321"/>
      <c r="O71" s="140" t="str">
        <f t="shared" si="7"/>
        <v/>
      </c>
      <c r="P71" s="380"/>
      <c r="Q71" s="321"/>
      <c r="R71" s="140" t="str">
        <f t="shared" si="8"/>
        <v/>
      </c>
      <c r="S71" s="369"/>
      <c r="T71" s="324"/>
      <c r="U71" s="380"/>
      <c r="V71" s="325"/>
      <c r="W71" s="380"/>
      <c r="X71" s="250"/>
      <c r="Y71" s="216"/>
      <c r="Z71" s="246"/>
    </row>
    <row r="72" spans="1:26">
      <c r="A72" s="8">
        <v>67</v>
      </c>
      <c r="B72" s="222"/>
      <c r="C72" s="206"/>
      <c r="D72" s="222"/>
      <c r="E72" s="404"/>
      <c r="F72" s="230"/>
      <c r="G72" s="64"/>
      <c r="H72" s="64"/>
      <c r="I72" s="185">
        <v>2</v>
      </c>
      <c r="J72" s="235"/>
      <c r="K72" s="321"/>
      <c r="L72" s="140" t="str">
        <f t="shared" si="6"/>
        <v/>
      </c>
      <c r="M72" s="380"/>
      <c r="N72" s="321"/>
      <c r="O72" s="140" t="str">
        <f t="shared" si="7"/>
        <v/>
      </c>
      <c r="P72" s="380"/>
      <c r="Q72" s="321"/>
      <c r="R72" s="140" t="str">
        <f t="shared" si="8"/>
        <v/>
      </c>
      <c r="S72" s="369"/>
      <c r="T72" s="324"/>
      <c r="U72" s="380"/>
      <c r="V72" s="325"/>
      <c r="W72" s="380"/>
      <c r="X72" s="250"/>
      <c r="Y72" s="216"/>
      <c r="Z72" s="246"/>
    </row>
    <row r="73" spans="1:26">
      <c r="A73" s="8">
        <v>68</v>
      </c>
      <c r="B73" s="222"/>
      <c r="C73" s="206"/>
      <c r="D73" s="222"/>
      <c r="E73" s="404"/>
      <c r="F73" s="230"/>
      <c r="G73" s="64"/>
      <c r="H73" s="64"/>
      <c r="I73" s="185">
        <v>2</v>
      </c>
      <c r="J73" s="235"/>
      <c r="K73" s="321"/>
      <c r="L73" s="140" t="str">
        <f t="shared" si="6"/>
        <v/>
      </c>
      <c r="M73" s="380"/>
      <c r="N73" s="321"/>
      <c r="O73" s="140" t="str">
        <f t="shared" si="7"/>
        <v/>
      </c>
      <c r="P73" s="380"/>
      <c r="Q73" s="321"/>
      <c r="R73" s="140" t="str">
        <f t="shared" si="8"/>
        <v/>
      </c>
      <c r="S73" s="369"/>
      <c r="T73" s="324"/>
      <c r="U73" s="380"/>
      <c r="V73" s="325"/>
      <c r="W73" s="380"/>
      <c r="X73" s="250"/>
      <c r="Y73" s="216"/>
      <c r="Z73" s="246"/>
    </row>
    <row r="74" spans="1:26">
      <c r="A74" s="8">
        <v>69</v>
      </c>
      <c r="B74" s="217"/>
      <c r="C74" s="216"/>
      <c r="D74" s="216"/>
      <c r="E74" s="369"/>
      <c r="F74" s="230"/>
      <c r="G74" s="69"/>
      <c r="H74" s="69"/>
      <c r="I74" s="185">
        <v>2</v>
      </c>
      <c r="J74" s="239"/>
      <c r="K74" s="321"/>
      <c r="L74" s="327" t="str">
        <f t="shared" si="6"/>
        <v/>
      </c>
      <c r="M74" s="384"/>
      <c r="N74" s="321"/>
      <c r="O74" s="327" t="str">
        <f t="shared" si="7"/>
        <v/>
      </c>
      <c r="P74" s="384"/>
      <c r="Q74" s="321"/>
      <c r="R74" s="327" t="str">
        <f t="shared" si="8"/>
        <v/>
      </c>
      <c r="S74" s="386"/>
      <c r="T74" s="335"/>
      <c r="U74" s="384"/>
      <c r="V74" s="330"/>
      <c r="W74" s="384"/>
      <c r="X74" s="250"/>
      <c r="Y74" s="216"/>
      <c r="Z74" s="246"/>
    </row>
    <row r="75" spans="1:26">
      <c r="A75" s="72">
        <v>70</v>
      </c>
      <c r="B75" s="227"/>
      <c r="C75" s="220"/>
      <c r="D75" s="228"/>
      <c r="E75" s="417"/>
      <c r="F75" s="234"/>
      <c r="G75" s="179"/>
      <c r="H75" s="179"/>
      <c r="I75" s="193">
        <v>2</v>
      </c>
      <c r="J75" s="238"/>
      <c r="K75" s="331"/>
      <c r="L75" s="337" t="str">
        <f t="shared" si="6"/>
        <v/>
      </c>
      <c r="M75" s="383"/>
      <c r="N75" s="331"/>
      <c r="O75" s="337" t="str">
        <f t="shared" si="7"/>
        <v/>
      </c>
      <c r="P75" s="383"/>
      <c r="Q75" s="331"/>
      <c r="R75" s="337" t="str">
        <f t="shared" si="8"/>
        <v/>
      </c>
      <c r="S75" s="378"/>
      <c r="T75" s="333"/>
      <c r="U75" s="383"/>
      <c r="V75" s="334"/>
      <c r="W75" s="383"/>
      <c r="X75" s="260"/>
      <c r="Y75" s="219"/>
      <c r="Z75" s="252"/>
    </row>
    <row r="76" spans="1:26">
      <c r="A76" s="8">
        <v>71</v>
      </c>
      <c r="B76" s="225"/>
      <c r="C76" s="212"/>
      <c r="D76" s="225"/>
      <c r="E76" s="404"/>
      <c r="F76" s="233"/>
      <c r="G76" s="177"/>
      <c r="H76" s="175"/>
      <c r="I76" s="190">
        <v>2</v>
      </c>
      <c r="J76" s="235"/>
      <c r="K76" s="321"/>
      <c r="L76" s="327" t="str">
        <f t="shared" si="6"/>
        <v/>
      </c>
      <c r="M76" s="380"/>
      <c r="N76" s="321"/>
      <c r="O76" s="327" t="str">
        <f t="shared" si="7"/>
        <v/>
      </c>
      <c r="P76" s="380"/>
      <c r="Q76" s="321"/>
      <c r="R76" s="327" t="str">
        <f t="shared" si="8"/>
        <v/>
      </c>
      <c r="S76" s="373"/>
      <c r="T76" s="324"/>
      <c r="U76" s="380"/>
      <c r="V76" s="325"/>
      <c r="W76" s="380"/>
      <c r="X76" s="253"/>
      <c r="Y76" s="254"/>
      <c r="Z76" s="249"/>
    </row>
    <row r="77" spans="1:26">
      <c r="A77" s="8">
        <v>72</v>
      </c>
      <c r="B77" s="216"/>
      <c r="C77" s="206"/>
      <c r="D77" s="216"/>
      <c r="E77" s="404"/>
      <c r="F77" s="34"/>
      <c r="G77" s="17"/>
      <c r="H77" s="176"/>
      <c r="I77" s="185">
        <v>2</v>
      </c>
      <c r="J77" s="235"/>
      <c r="K77" s="321"/>
      <c r="L77" s="328" t="str">
        <f t="shared" si="6"/>
        <v/>
      </c>
      <c r="M77" s="380"/>
      <c r="N77" s="321"/>
      <c r="O77" s="328" t="str">
        <f t="shared" si="7"/>
        <v/>
      </c>
      <c r="P77" s="380"/>
      <c r="Q77" s="321"/>
      <c r="R77" s="328" t="str">
        <f t="shared" si="8"/>
        <v/>
      </c>
      <c r="S77" s="382"/>
      <c r="T77" s="324"/>
      <c r="U77" s="380"/>
      <c r="V77" s="325"/>
      <c r="W77" s="380"/>
      <c r="X77" s="243"/>
      <c r="Y77" s="216"/>
      <c r="Z77" s="244"/>
    </row>
    <row r="78" spans="1:26">
      <c r="A78" s="8">
        <v>73</v>
      </c>
      <c r="B78" s="206"/>
      <c r="C78" s="206"/>
      <c r="D78" s="206"/>
      <c r="E78" s="404"/>
      <c r="F78" s="34"/>
      <c r="G78" s="17"/>
      <c r="H78" s="17"/>
      <c r="I78" s="185">
        <v>2</v>
      </c>
      <c r="J78" s="237"/>
      <c r="K78" s="321"/>
      <c r="L78" s="140" t="str">
        <f t="shared" si="6"/>
        <v/>
      </c>
      <c r="M78" s="382"/>
      <c r="N78" s="321"/>
      <c r="O78" s="140" t="str">
        <f t="shared" si="7"/>
        <v/>
      </c>
      <c r="P78" s="382"/>
      <c r="Q78" s="321"/>
      <c r="R78" s="140" t="str">
        <f t="shared" si="8"/>
        <v/>
      </c>
      <c r="S78" s="369"/>
      <c r="T78" s="323"/>
      <c r="U78" s="382"/>
      <c r="V78" s="330"/>
      <c r="W78" s="382"/>
      <c r="X78" s="247"/>
      <c r="Y78" s="248"/>
      <c r="Z78" s="255"/>
    </row>
    <row r="79" spans="1:26">
      <c r="A79" s="8">
        <v>74</v>
      </c>
      <c r="B79" s="222"/>
      <c r="C79" s="206"/>
      <c r="D79" s="222"/>
      <c r="E79" s="404"/>
      <c r="F79" s="230"/>
      <c r="G79" s="64"/>
      <c r="H79" s="64"/>
      <c r="I79" s="185">
        <v>2</v>
      </c>
      <c r="J79" s="235"/>
      <c r="K79" s="321"/>
      <c r="L79" s="140" t="str">
        <f t="shared" si="6"/>
        <v/>
      </c>
      <c r="M79" s="380"/>
      <c r="N79" s="321"/>
      <c r="O79" s="140" t="str">
        <f t="shared" si="7"/>
        <v/>
      </c>
      <c r="P79" s="380"/>
      <c r="Q79" s="321"/>
      <c r="R79" s="140" t="str">
        <f t="shared" si="8"/>
        <v/>
      </c>
      <c r="S79" s="369"/>
      <c r="T79" s="324"/>
      <c r="U79" s="380"/>
      <c r="V79" s="320"/>
      <c r="W79" s="380"/>
      <c r="X79" s="256"/>
      <c r="Y79" s="257"/>
      <c r="Z79" s="258"/>
    </row>
    <row r="80" spans="1:26">
      <c r="A80" s="6">
        <v>75</v>
      </c>
      <c r="B80" s="222"/>
      <c r="C80" s="206"/>
      <c r="D80" s="222"/>
      <c r="E80" s="373"/>
      <c r="F80" s="230"/>
      <c r="G80" s="64"/>
      <c r="H80" s="64"/>
      <c r="I80" s="185">
        <v>2</v>
      </c>
      <c r="J80" s="235"/>
      <c r="K80" s="321"/>
      <c r="L80" s="140" t="str">
        <f t="shared" si="6"/>
        <v/>
      </c>
      <c r="M80" s="380"/>
      <c r="N80" s="321"/>
      <c r="O80" s="140" t="str">
        <f t="shared" si="7"/>
        <v/>
      </c>
      <c r="P80" s="380"/>
      <c r="Q80" s="321"/>
      <c r="R80" s="140" t="str">
        <f t="shared" si="8"/>
        <v/>
      </c>
      <c r="S80" s="369"/>
      <c r="T80" s="324"/>
      <c r="U80" s="380"/>
      <c r="V80" s="325"/>
      <c r="W80" s="380"/>
      <c r="X80" s="259"/>
      <c r="Y80" s="257"/>
      <c r="Z80" s="258"/>
    </row>
    <row r="81" spans="1:26">
      <c r="A81" s="66">
        <v>76</v>
      </c>
      <c r="B81" s="222"/>
      <c r="C81" s="206"/>
      <c r="D81" s="222"/>
      <c r="E81" s="419"/>
      <c r="F81" s="230"/>
      <c r="G81" s="64"/>
      <c r="H81" s="64"/>
      <c r="I81" s="185">
        <v>2</v>
      </c>
      <c r="J81" s="235"/>
      <c r="K81" s="321"/>
      <c r="L81" s="140" t="str">
        <f t="shared" si="6"/>
        <v/>
      </c>
      <c r="M81" s="380"/>
      <c r="N81" s="321"/>
      <c r="O81" s="140" t="str">
        <f t="shared" si="7"/>
        <v/>
      </c>
      <c r="P81" s="380"/>
      <c r="Q81" s="321"/>
      <c r="R81" s="140" t="str">
        <f t="shared" si="8"/>
        <v/>
      </c>
      <c r="S81" s="369"/>
      <c r="T81" s="324"/>
      <c r="U81" s="389"/>
      <c r="V81" s="325"/>
      <c r="W81" s="389"/>
      <c r="X81" s="250"/>
      <c r="Y81" s="212"/>
      <c r="Z81" s="246"/>
    </row>
    <row r="82" spans="1:26">
      <c r="A82" s="8">
        <v>77</v>
      </c>
      <c r="B82" s="222"/>
      <c r="C82" s="206"/>
      <c r="D82" s="222"/>
      <c r="E82" s="404"/>
      <c r="F82" s="230"/>
      <c r="G82" s="64"/>
      <c r="H82" s="64"/>
      <c r="I82" s="185">
        <v>2</v>
      </c>
      <c r="J82" s="235"/>
      <c r="K82" s="321"/>
      <c r="L82" s="140" t="str">
        <f t="shared" si="6"/>
        <v/>
      </c>
      <c r="M82" s="380"/>
      <c r="N82" s="321"/>
      <c r="O82" s="140" t="str">
        <f t="shared" si="7"/>
        <v/>
      </c>
      <c r="P82" s="380"/>
      <c r="Q82" s="321"/>
      <c r="R82" s="140" t="str">
        <f t="shared" si="8"/>
        <v/>
      </c>
      <c r="S82" s="369"/>
      <c r="T82" s="335"/>
      <c r="U82" s="380"/>
      <c r="V82" s="322"/>
      <c r="W82" s="380"/>
      <c r="X82" s="245"/>
      <c r="Y82" s="216"/>
      <c r="Z82" s="244"/>
    </row>
    <row r="83" spans="1:26">
      <c r="A83" s="8">
        <v>78</v>
      </c>
      <c r="B83" s="222"/>
      <c r="C83" s="206"/>
      <c r="D83" s="222"/>
      <c r="E83" s="404"/>
      <c r="F83" s="230"/>
      <c r="G83" s="64"/>
      <c r="H83" s="64"/>
      <c r="I83" s="185">
        <v>2</v>
      </c>
      <c r="J83" s="235"/>
      <c r="K83" s="321"/>
      <c r="L83" s="140" t="str">
        <f t="shared" si="6"/>
        <v/>
      </c>
      <c r="M83" s="380"/>
      <c r="N83" s="321"/>
      <c r="O83" s="140" t="str">
        <f t="shared" si="7"/>
        <v/>
      </c>
      <c r="P83" s="380"/>
      <c r="Q83" s="321"/>
      <c r="R83" s="140" t="str">
        <f t="shared" si="8"/>
        <v/>
      </c>
      <c r="S83" s="369"/>
      <c r="T83" s="323"/>
      <c r="U83" s="380"/>
      <c r="V83" s="320"/>
      <c r="W83" s="380"/>
      <c r="X83" s="245"/>
      <c r="Y83" s="216"/>
      <c r="Z83" s="244"/>
    </row>
    <row r="84" spans="1:26">
      <c r="A84" s="8">
        <v>79</v>
      </c>
      <c r="B84" s="222"/>
      <c r="C84" s="206"/>
      <c r="D84" s="222"/>
      <c r="E84" s="404"/>
      <c r="F84" s="230"/>
      <c r="G84" s="64"/>
      <c r="H84" s="64"/>
      <c r="I84" s="185">
        <v>2</v>
      </c>
      <c r="J84" s="235"/>
      <c r="K84" s="321"/>
      <c r="L84" s="140" t="str">
        <f t="shared" si="6"/>
        <v/>
      </c>
      <c r="M84" s="380"/>
      <c r="N84" s="321"/>
      <c r="O84" s="140" t="str">
        <f t="shared" si="7"/>
        <v/>
      </c>
      <c r="P84" s="380"/>
      <c r="Q84" s="321"/>
      <c r="R84" s="140" t="str">
        <f t="shared" si="8"/>
        <v/>
      </c>
      <c r="S84" s="369"/>
      <c r="T84" s="324"/>
      <c r="U84" s="380"/>
      <c r="V84" s="325"/>
      <c r="W84" s="380"/>
      <c r="X84" s="245"/>
      <c r="Y84" s="216"/>
      <c r="Z84" s="244"/>
    </row>
    <row r="85" spans="1:26">
      <c r="A85" s="72">
        <v>80</v>
      </c>
      <c r="B85" s="210"/>
      <c r="C85" s="210"/>
      <c r="D85" s="210"/>
      <c r="E85" s="405"/>
      <c r="F85" s="73"/>
      <c r="G85" s="74"/>
      <c r="H85" s="74"/>
      <c r="I85" s="188">
        <v>2</v>
      </c>
      <c r="J85" s="238"/>
      <c r="K85" s="331"/>
      <c r="L85" s="332" t="str">
        <f t="shared" si="6"/>
        <v/>
      </c>
      <c r="M85" s="383"/>
      <c r="N85" s="331"/>
      <c r="O85" s="332" t="str">
        <f t="shared" si="7"/>
        <v/>
      </c>
      <c r="P85" s="383"/>
      <c r="Q85" s="331"/>
      <c r="R85" s="337" t="str">
        <f t="shared" si="8"/>
        <v/>
      </c>
      <c r="S85" s="374"/>
      <c r="T85" s="333"/>
      <c r="U85" s="383"/>
      <c r="V85" s="334"/>
      <c r="W85" s="383"/>
      <c r="X85" s="260"/>
      <c r="Y85" s="219"/>
      <c r="Z85" s="261"/>
    </row>
    <row r="86" spans="1:26">
      <c r="A86" s="8">
        <v>81</v>
      </c>
      <c r="B86" s="225"/>
      <c r="C86" s="212"/>
      <c r="D86" s="225"/>
      <c r="E86" s="404"/>
      <c r="F86" s="233"/>
      <c r="G86" s="177"/>
      <c r="H86" s="175"/>
      <c r="I86" s="190">
        <v>2</v>
      </c>
      <c r="J86" s="235"/>
      <c r="K86" s="321"/>
      <c r="L86" s="327" t="str">
        <f t="shared" si="6"/>
        <v/>
      </c>
      <c r="M86" s="380"/>
      <c r="N86" s="321"/>
      <c r="O86" s="327" t="str">
        <f t="shared" si="7"/>
        <v/>
      </c>
      <c r="P86" s="380"/>
      <c r="Q86" s="321"/>
      <c r="R86" s="327" t="str">
        <f t="shared" si="8"/>
        <v/>
      </c>
      <c r="S86" s="373"/>
      <c r="T86" s="324"/>
      <c r="U86" s="380"/>
      <c r="V86" s="325"/>
      <c r="W86" s="380"/>
      <c r="X86" s="253"/>
      <c r="Y86" s="254"/>
      <c r="Z86" s="249"/>
    </row>
    <row r="87" spans="1:26">
      <c r="A87" s="8">
        <v>82</v>
      </c>
      <c r="B87" s="216"/>
      <c r="C87" s="206"/>
      <c r="D87" s="216"/>
      <c r="E87" s="404"/>
      <c r="F87" s="34"/>
      <c r="G87" s="17"/>
      <c r="H87" s="176"/>
      <c r="I87" s="185">
        <v>2</v>
      </c>
      <c r="J87" s="235"/>
      <c r="K87" s="321"/>
      <c r="L87" s="328" t="str">
        <f t="shared" si="6"/>
        <v/>
      </c>
      <c r="M87" s="380"/>
      <c r="N87" s="321"/>
      <c r="O87" s="328" t="str">
        <f t="shared" si="7"/>
        <v/>
      </c>
      <c r="P87" s="380"/>
      <c r="Q87" s="321"/>
      <c r="R87" s="328" t="str">
        <f t="shared" si="8"/>
        <v/>
      </c>
      <c r="S87" s="382"/>
      <c r="T87" s="324"/>
      <c r="U87" s="380"/>
      <c r="V87" s="325"/>
      <c r="W87" s="380"/>
      <c r="X87" s="243"/>
      <c r="Y87" s="216"/>
      <c r="Z87" s="244"/>
    </row>
    <row r="88" spans="1:26">
      <c r="A88" s="8">
        <v>83</v>
      </c>
      <c r="B88" s="206"/>
      <c r="C88" s="206"/>
      <c r="D88" s="206"/>
      <c r="E88" s="404"/>
      <c r="F88" s="34"/>
      <c r="G88" s="17"/>
      <c r="H88" s="17"/>
      <c r="I88" s="185">
        <v>2</v>
      </c>
      <c r="J88" s="237"/>
      <c r="K88" s="321"/>
      <c r="L88" s="140" t="str">
        <f t="shared" si="6"/>
        <v/>
      </c>
      <c r="M88" s="382"/>
      <c r="N88" s="321"/>
      <c r="O88" s="140" t="str">
        <f t="shared" si="7"/>
        <v/>
      </c>
      <c r="P88" s="382"/>
      <c r="Q88" s="321"/>
      <c r="R88" s="140" t="str">
        <f t="shared" si="8"/>
        <v/>
      </c>
      <c r="S88" s="369"/>
      <c r="T88" s="323"/>
      <c r="U88" s="382"/>
      <c r="V88" s="330"/>
      <c r="W88" s="382"/>
      <c r="X88" s="247"/>
      <c r="Y88" s="248"/>
      <c r="Z88" s="255"/>
    </row>
    <row r="89" spans="1:26">
      <c r="A89" s="8">
        <v>84</v>
      </c>
      <c r="B89" s="222"/>
      <c r="C89" s="206"/>
      <c r="D89" s="222"/>
      <c r="E89" s="404"/>
      <c r="F89" s="230"/>
      <c r="G89" s="64"/>
      <c r="H89" s="64"/>
      <c r="I89" s="185">
        <v>2</v>
      </c>
      <c r="J89" s="235"/>
      <c r="K89" s="321"/>
      <c r="L89" s="140" t="str">
        <f t="shared" si="6"/>
        <v/>
      </c>
      <c r="M89" s="380"/>
      <c r="N89" s="321"/>
      <c r="O89" s="140" t="str">
        <f t="shared" si="7"/>
        <v/>
      </c>
      <c r="P89" s="380"/>
      <c r="Q89" s="321"/>
      <c r="R89" s="140" t="str">
        <f t="shared" si="8"/>
        <v/>
      </c>
      <c r="S89" s="369"/>
      <c r="T89" s="324"/>
      <c r="U89" s="380"/>
      <c r="V89" s="320"/>
      <c r="W89" s="380"/>
      <c r="X89" s="256"/>
      <c r="Y89" s="257"/>
      <c r="Z89" s="258"/>
    </row>
    <row r="90" spans="1:26">
      <c r="A90" s="6">
        <v>85</v>
      </c>
      <c r="B90" s="222"/>
      <c r="C90" s="206"/>
      <c r="D90" s="222"/>
      <c r="E90" s="373"/>
      <c r="F90" s="230"/>
      <c r="G90" s="64"/>
      <c r="H90" s="64"/>
      <c r="I90" s="185">
        <v>2</v>
      </c>
      <c r="J90" s="235"/>
      <c r="K90" s="321"/>
      <c r="L90" s="140" t="str">
        <f t="shared" si="6"/>
        <v/>
      </c>
      <c r="M90" s="380"/>
      <c r="N90" s="321"/>
      <c r="O90" s="140" t="str">
        <f t="shared" si="7"/>
        <v/>
      </c>
      <c r="P90" s="380"/>
      <c r="Q90" s="321"/>
      <c r="R90" s="140" t="str">
        <f t="shared" si="8"/>
        <v/>
      </c>
      <c r="S90" s="369"/>
      <c r="T90" s="324"/>
      <c r="U90" s="380"/>
      <c r="V90" s="325"/>
      <c r="W90" s="380"/>
      <c r="X90" s="259"/>
      <c r="Y90" s="257"/>
      <c r="Z90" s="258"/>
    </row>
    <row r="91" spans="1:26">
      <c r="A91" s="66">
        <v>86</v>
      </c>
      <c r="B91" s="222"/>
      <c r="C91" s="206"/>
      <c r="D91" s="222"/>
      <c r="E91" s="419"/>
      <c r="F91" s="230"/>
      <c r="G91" s="64"/>
      <c r="H91" s="64"/>
      <c r="I91" s="185">
        <v>2</v>
      </c>
      <c r="J91" s="235"/>
      <c r="K91" s="321"/>
      <c r="L91" s="140" t="str">
        <f t="shared" si="6"/>
        <v/>
      </c>
      <c r="M91" s="380"/>
      <c r="N91" s="321"/>
      <c r="O91" s="140" t="str">
        <f t="shared" si="7"/>
        <v/>
      </c>
      <c r="P91" s="380"/>
      <c r="Q91" s="321"/>
      <c r="R91" s="140" t="str">
        <f t="shared" si="8"/>
        <v/>
      </c>
      <c r="S91" s="369"/>
      <c r="T91" s="324"/>
      <c r="U91" s="389"/>
      <c r="V91" s="325"/>
      <c r="W91" s="389"/>
      <c r="X91" s="250"/>
      <c r="Y91" s="212"/>
      <c r="Z91" s="246"/>
    </row>
    <row r="92" spans="1:26">
      <c r="A92" s="8">
        <v>87</v>
      </c>
      <c r="B92" s="222"/>
      <c r="C92" s="206"/>
      <c r="D92" s="222"/>
      <c r="E92" s="404"/>
      <c r="F92" s="230"/>
      <c r="G92" s="64"/>
      <c r="H92" s="64"/>
      <c r="I92" s="185">
        <v>2</v>
      </c>
      <c r="J92" s="235"/>
      <c r="K92" s="321"/>
      <c r="L92" s="140" t="str">
        <f t="shared" si="6"/>
        <v/>
      </c>
      <c r="M92" s="380"/>
      <c r="N92" s="321"/>
      <c r="O92" s="140" t="str">
        <f t="shared" si="7"/>
        <v/>
      </c>
      <c r="P92" s="380"/>
      <c r="Q92" s="321"/>
      <c r="R92" s="140" t="str">
        <f t="shared" si="8"/>
        <v/>
      </c>
      <c r="S92" s="369"/>
      <c r="T92" s="335"/>
      <c r="U92" s="380"/>
      <c r="V92" s="322"/>
      <c r="W92" s="380"/>
      <c r="X92" s="245"/>
      <c r="Y92" s="216"/>
      <c r="Z92" s="244"/>
    </row>
    <row r="93" spans="1:26">
      <c r="A93" s="8">
        <v>88</v>
      </c>
      <c r="B93" s="222"/>
      <c r="C93" s="206"/>
      <c r="D93" s="222"/>
      <c r="E93" s="404"/>
      <c r="F93" s="230"/>
      <c r="G93" s="64"/>
      <c r="H93" s="64"/>
      <c r="I93" s="185">
        <v>2</v>
      </c>
      <c r="J93" s="235"/>
      <c r="K93" s="321"/>
      <c r="L93" s="140" t="str">
        <f t="shared" si="6"/>
        <v/>
      </c>
      <c r="M93" s="380"/>
      <c r="N93" s="321"/>
      <c r="O93" s="140" t="str">
        <f t="shared" si="7"/>
        <v/>
      </c>
      <c r="P93" s="380"/>
      <c r="Q93" s="321"/>
      <c r="R93" s="140" t="str">
        <f t="shared" si="8"/>
        <v/>
      </c>
      <c r="S93" s="369"/>
      <c r="T93" s="323"/>
      <c r="U93" s="380"/>
      <c r="V93" s="320"/>
      <c r="W93" s="380"/>
      <c r="X93" s="245"/>
      <c r="Y93" s="216"/>
      <c r="Z93" s="244"/>
    </row>
    <row r="94" spans="1:26">
      <c r="A94" s="8">
        <v>89</v>
      </c>
      <c r="B94" s="222"/>
      <c r="C94" s="206"/>
      <c r="D94" s="222"/>
      <c r="E94" s="404"/>
      <c r="F94" s="230"/>
      <c r="G94" s="64"/>
      <c r="H94" s="64"/>
      <c r="I94" s="185">
        <v>2</v>
      </c>
      <c r="J94" s="235"/>
      <c r="K94" s="321"/>
      <c r="L94" s="140" t="str">
        <f t="shared" si="6"/>
        <v/>
      </c>
      <c r="M94" s="380"/>
      <c r="N94" s="321"/>
      <c r="O94" s="140" t="str">
        <f t="shared" si="7"/>
        <v/>
      </c>
      <c r="P94" s="380"/>
      <c r="Q94" s="321"/>
      <c r="R94" s="140" t="str">
        <f t="shared" si="8"/>
        <v/>
      </c>
      <c r="S94" s="369"/>
      <c r="T94" s="324"/>
      <c r="U94" s="380"/>
      <c r="V94" s="325"/>
      <c r="W94" s="380"/>
      <c r="X94" s="245"/>
      <c r="Y94" s="216"/>
      <c r="Z94" s="244"/>
    </row>
    <row r="95" spans="1:26">
      <c r="A95" s="72">
        <v>90</v>
      </c>
      <c r="B95" s="210"/>
      <c r="C95" s="210"/>
      <c r="D95" s="210"/>
      <c r="E95" s="405"/>
      <c r="F95" s="73"/>
      <c r="G95" s="74"/>
      <c r="H95" s="74"/>
      <c r="I95" s="188">
        <v>2</v>
      </c>
      <c r="J95" s="238"/>
      <c r="K95" s="331"/>
      <c r="L95" s="332" t="str">
        <f t="shared" si="6"/>
        <v/>
      </c>
      <c r="M95" s="383"/>
      <c r="N95" s="331"/>
      <c r="O95" s="332" t="str">
        <f t="shared" si="7"/>
        <v/>
      </c>
      <c r="P95" s="383"/>
      <c r="Q95" s="331"/>
      <c r="R95" s="337" t="str">
        <f t="shared" si="8"/>
        <v/>
      </c>
      <c r="S95" s="374"/>
      <c r="T95" s="333"/>
      <c r="U95" s="383"/>
      <c r="V95" s="334"/>
      <c r="W95" s="383"/>
      <c r="X95" s="260"/>
      <c r="Y95" s="219"/>
      <c r="Z95" s="261"/>
    </row>
    <row r="96" spans="1:26">
      <c r="A96" s="8">
        <v>91</v>
      </c>
      <c r="B96" s="225"/>
      <c r="C96" s="212"/>
      <c r="D96" s="225"/>
      <c r="E96" s="404"/>
      <c r="F96" s="233"/>
      <c r="G96" s="177"/>
      <c r="H96" s="175"/>
      <c r="I96" s="190">
        <v>2</v>
      </c>
      <c r="J96" s="235"/>
      <c r="K96" s="321"/>
      <c r="L96" s="327" t="str">
        <f t="shared" si="6"/>
        <v/>
      </c>
      <c r="M96" s="380"/>
      <c r="N96" s="321"/>
      <c r="O96" s="327" t="str">
        <f t="shared" si="7"/>
        <v/>
      </c>
      <c r="P96" s="380"/>
      <c r="Q96" s="321"/>
      <c r="R96" s="327" t="str">
        <f t="shared" si="8"/>
        <v/>
      </c>
      <c r="S96" s="373"/>
      <c r="T96" s="324"/>
      <c r="U96" s="380"/>
      <c r="V96" s="325"/>
      <c r="W96" s="380"/>
      <c r="X96" s="253"/>
      <c r="Y96" s="254"/>
      <c r="Z96" s="249"/>
    </row>
    <row r="97" spans="1:26">
      <c r="A97" s="8">
        <v>92</v>
      </c>
      <c r="B97" s="216"/>
      <c r="C97" s="206"/>
      <c r="D97" s="216"/>
      <c r="E97" s="404"/>
      <c r="F97" s="34"/>
      <c r="G97" s="17"/>
      <c r="H97" s="176"/>
      <c r="I97" s="185">
        <v>2</v>
      </c>
      <c r="J97" s="235"/>
      <c r="K97" s="321"/>
      <c r="L97" s="328" t="str">
        <f t="shared" si="6"/>
        <v/>
      </c>
      <c r="M97" s="380"/>
      <c r="N97" s="321"/>
      <c r="O97" s="328" t="str">
        <f t="shared" si="7"/>
        <v/>
      </c>
      <c r="P97" s="380"/>
      <c r="Q97" s="321"/>
      <c r="R97" s="328" t="str">
        <f t="shared" si="8"/>
        <v/>
      </c>
      <c r="S97" s="382"/>
      <c r="T97" s="324"/>
      <c r="U97" s="380"/>
      <c r="V97" s="325"/>
      <c r="W97" s="380"/>
      <c r="X97" s="243"/>
      <c r="Y97" s="216"/>
      <c r="Z97" s="244"/>
    </row>
    <row r="98" spans="1:26">
      <c r="A98" s="8">
        <v>93</v>
      </c>
      <c r="B98" s="206"/>
      <c r="C98" s="206"/>
      <c r="D98" s="206"/>
      <c r="E98" s="404"/>
      <c r="F98" s="34"/>
      <c r="G98" s="17"/>
      <c r="H98" s="17"/>
      <c r="I98" s="185">
        <v>2</v>
      </c>
      <c r="J98" s="237"/>
      <c r="K98" s="321"/>
      <c r="L98" s="140" t="str">
        <f t="shared" si="6"/>
        <v/>
      </c>
      <c r="M98" s="382"/>
      <c r="N98" s="321"/>
      <c r="O98" s="140" t="str">
        <f t="shared" si="7"/>
        <v/>
      </c>
      <c r="P98" s="382"/>
      <c r="Q98" s="321"/>
      <c r="R98" s="140" t="str">
        <f t="shared" si="8"/>
        <v/>
      </c>
      <c r="S98" s="369"/>
      <c r="T98" s="323"/>
      <c r="U98" s="382"/>
      <c r="V98" s="330"/>
      <c r="W98" s="382"/>
      <c r="X98" s="247"/>
      <c r="Y98" s="248"/>
      <c r="Z98" s="255"/>
    </row>
    <row r="99" spans="1:26">
      <c r="A99" s="8">
        <v>94</v>
      </c>
      <c r="B99" s="222"/>
      <c r="C99" s="206"/>
      <c r="D99" s="222"/>
      <c r="E99" s="404"/>
      <c r="F99" s="230"/>
      <c r="G99" s="64"/>
      <c r="H99" s="64"/>
      <c r="I99" s="185">
        <v>2</v>
      </c>
      <c r="J99" s="235"/>
      <c r="K99" s="321"/>
      <c r="L99" s="140" t="str">
        <f t="shared" si="6"/>
        <v/>
      </c>
      <c r="M99" s="380"/>
      <c r="N99" s="321"/>
      <c r="O99" s="140" t="str">
        <f t="shared" si="7"/>
        <v/>
      </c>
      <c r="P99" s="380"/>
      <c r="Q99" s="321"/>
      <c r="R99" s="140" t="str">
        <f t="shared" si="8"/>
        <v/>
      </c>
      <c r="S99" s="369"/>
      <c r="T99" s="324"/>
      <c r="U99" s="380"/>
      <c r="V99" s="320"/>
      <c r="W99" s="380"/>
      <c r="X99" s="256"/>
      <c r="Y99" s="257"/>
      <c r="Z99" s="258"/>
    </row>
    <row r="100" spans="1:26">
      <c r="A100" s="6">
        <v>95</v>
      </c>
      <c r="B100" s="222"/>
      <c r="C100" s="206"/>
      <c r="D100" s="222"/>
      <c r="E100" s="373"/>
      <c r="F100" s="230"/>
      <c r="G100" s="64"/>
      <c r="H100" s="64"/>
      <c r="I100" s="185">
        <v>2</v>
      </c>
      <c r="J100" s="235"/>
      <c r="K100" s="321"/>
      <c r="L100" s="140" t="str">
        <f t="shared" si="6"/>
        <v/>
      </c>
      <c r="M100" s="380"/>
      <c r="N100" s="321"/>
      <c r="O100" s="140" t="str">
        <f t="shared" si="7"/>
        <v/>
      </c>
      <c r="P100" s="380"/>
      <c r="Q100" s="321"/>
      <c r="R100" s="140" t="str">
        <f t="shared" si="8"/>
        <v/>
      </c>
      <c r="S100" s="369"/>
      <c r="T100" s="324"/>
      <c r="U100" s="380"/>
      <c r="V100" s="325"/>
      <c r="W100" s="380"/>
      <c r="X100" s="259"/>
      <c r="Y100" s="257"/>
      <c r="Z100" s="258"/>
    </row>
    <row r="101" spans="1:26">
      <c r="A101" s="66">
        <v>96</v>
      </c>
      <c r="B101" s="222"/>
      <c r="C101" s="206"/>
      <c r="D101" s="222"/>
      <c r="E101" s="419"/>
      <c r="F101" s="230"/>
      <c r="G101" s="64"/>
      <c r="H101" s="64"/>
      <c r="I101" s="185">
        <v>2</v>
      </c>
      <c r="J101" s="235"/>
      <c r="K101" s="321"/>
      <c r="L101" s="140" t="str">
        <f t="shared" si="6"/>
        <v/>
      </c>
      <c r="M101" s="380"/>
      <c r="N101" s="321"/>
      <c r="O101" s="140" t="str">
        <f t="shared" si="7"/>
        <v/>
      </c>
      <c r="P101" s="380"/>
      <c r="Q101" s="321"/>
      <c r="R101" s="140" t="str">
        <f t="shared" si="8"/>
        <v/>
      </c>
      <c r="S101" s="369"/>
      <c r="T101" s="324"/>
      <c r="U101" s="389"/>
      <c r="V101" s="325"/>
      <c r="W101" s="389"/>
      <c r="X101" s="250"/>
      <c r="Y101" s="212"/>
      <c r="Z101" s="246"/>
    </row>
    <row r="102" spans="1:26">
      <c r="A102" s="8">
        <v>97</v>
      </c>
      <c r="B102" s="222"/>
      <c r="C102" s="206"/>
      <c r="D102" s="222"/>
      <c r="E102" s="404"/>
      <c r="F102" s="230"/>
      <c r="G102" s="64"/>
      <c r="H102" s="64"/>
      <c r="I102" s="185">
        <v>2</v>
      </c>
      <c r="J102" s="235"/>
      <c r="K102" s="321"/>
      <c r="L102" s="140" t="str">
        <f t="shared" ref="L102:L133" si="9">IF(K102="","",VLOOKUP(K102,女子種目,2))</f>
        <v/>
      </c>
      <c r="M102" s="380"/>
      <c r="N102" s="321"/>
      <c r="O102" s="140" t="str">
        <f t="shared" ref="O102:O133" si="10">IF(N102="","",VLOOKUP(N102,女子種目,2))</f>
        <v/>
      </c>
      <c r="P102" s="380"/>
      <c r="Q102" s="321"/>
      <c r="R102" s="140" t="str">
        <f t="shared" ref="R102:R133" si="11">IF(Q102="","",VLOOKUP(Q102,女子種目,2))</f>
        <v/>
      </c>
      <c r="S102" s="369"/>
      <c r="T102" s="335"/>
      <c r="U102" s="380"/>
      <c r="V102" s="322"/>
      <c r="W102" s="380"/>
      <c r="X102" s="245"/>
      <c r="Y102" s="216"/>
      <c r="Z102" s="244"/>
    </row>
    <row r="103" spans="1:26">
      <c r="A103" s="8">
        <v>98</v>
      </c>
      <c r="B103" s="222"/>
      <c r="C103" s="206"/>
      <c r="D103" s="222"/>
      <c r="E103" s="404"/>
      <c r="F103" s="230"/>
      <c r="G103" s="64"/>
      <c r="H103" s="64"/>
      <c r="I103" s="185">
        <v>2</v>
      </c>
      <c r="J103" s="235"/>
      <c r="K103" s="321"/>
      <c r="L103" s="140" t="str">
        <f t="shared" si="9"/>
        <v/>
      </c>
      <c r="M103" s="380"/>
      <c r="N103" s="321"/>
      <c r="O103" s="140" t="str">
        <f t="shared" si="10"/>
        <v/>
      </c>
      <c r="P103" s="380"/>
      <c r="Q103" s="321"/>
      <c r="R103" s="140" t="str">
        <f t="shared" si="11"/>
        <v/>
      </c>
      <c r="S103" s="369"/>
      <c r="T103" s="323"/>
      <c r="U103" s="380"/>
      <c r="V103" s="320"/>
      <c r="W103" s="380"/>
      <c r="X103" s="245"/>
      <c r="Y103" s="216"/>
      <c r="Z103" s="244"/>
    </row>
    <row r="104" spans="1:26">
      <c r="A104" s="8">
        <v>99</v>
      </c>
      <c r="B104" s="222"/>
      <c r="C104" s="206"/>
      <c r="D104" s="222"/>
      <c r="E104" s="404"/>
      <c r="F104" s="230"/>
      <c r="G104" s="64"/>
      <c r="H104" s="64"/>
      <c r="I104" s="185">
        <v>2</v>
      </c>
      <c r="J104" s="235"/>
      <c r="K104" s="321"/>
      <c r="L104" s="140" t="str">
        <f t="shared" si="9"/>
        <v/>
      </c>
      <c r="M104" s="380"/>
      <c r="N104" s="321"/>
      <c r="O104" s="140" t="str">
        <f t="shared" si="10"/>
        <v/>
      </c>
      <c r="P104" s="380"/>
      <c r="Q104" s="321"/>
      <c r="R104" s="140" t="str">
        <f t="shared" si="11"/>
        <v/>
      </c>
      <c r="S104" s="369"/>
      <c r="T104" s="324"/>
      <c r="U104" s="380"/>
      <c r="V104" s="325"/>
      <c r="W104" s="380"/>
      <c r="X104" s="245"/>
      <c r="Y104" s="216"/>
      <c r="Z104" s="244"/>
    </row>
    <row r="105" spans="1:26">
      <c r="A105" s="72">
        <v>100</v>
      </c>
      <c r="B105" s="210"/>
      <c r="C105" s="210"/>
      <c r="D105" s="210"/>
      <c r="E105" s="405"/>
      <c r="F105" s="73"/>
      <c r="G105" s="74"/>
      <c r="H105" s="74"/>
      <c r="I105" s="188">
        <v>2</v>
      </c>
      <c r="J105" s="238"/>
      <c r="K105" s="331"/>
      <c r="L105" s="332" t="str">
        <f t="shared" si="9"/>
        <v/>
      </c>
      <c r="M105" s="383"/>
      <c r="N105" s="331"/>
      <c r="O105" s="332" t="str">
        <f t="shared" si="10"/>
        <v/>
      </c>
      <c r="P105" s="383"/>
      <c r="Q105" s="331"/>
      <c r="R105" s="337" t="str">
        <f t="shared" si="11"/>
        <v/>
      </c>
      <c r="S105" s="374"/>
      <c r="T105" s="333"/>
      <c r="U105" s="383"/>
      <c r="V105" s="334"/>
      <c r="W105" s="383"/>
      <c r="X105" s="260"/>
      <c r="Y105" s="219"/>
      <c r="Z105" s="261"/>
    </row>
    <row r="106" spans="1:26">
      <c r="A106" s="8">
        <v>101</v>
      </c>
      <c r="B106" s="225"/>
      <c r="C106" s="212"/>
      <c r="D106" s="225"/>
      <c r="E106" s="404"/>
      <c r="F106" s="233"/>
      <c r="G106" s="177"/>
      <c r="H106" s="175"/>
      <c r="I106" s="190">
        <v>2</v>
      </c>
      <c r="J106" s="235"/>
      <c r="K106" s="321"/>
      <c r="L106" s="327" t="str">
        <f t="shared" si="9"/>
        <v/>
      </c>
      <c r="M106" s="380"/>
      <c r="N106" s="321"/>
      <c r="O106" s="327" t="str">
        <f t="shared" si="10"/>
        <v/>
      </c>
      <c r="P106" s="380"/>
      <c r="Q106" s="321"/>
      <c r="R106" s="327" t="str">
        <f t="shared" si="11"/>
        <v/>
      </c>
      <c r="S106" s="373"/>
      <c r="T106" s="324"/>
      <c r="U106" s="380"/>
      <c r="V106" s="325"/>
      <c r="W106" s="380"/>
      <c r="X106" s="253"/>
      <c r="Y106" s="254"/>
      <c r="Z106" s="249"/>
    </row>
    <row r="107" spans="1:26">
      <c r="A107" s="8">
        <v>102</v>
      </c>
      <c r="B107" s="216"/>
      <c r="C107" s="206"/>
      <c r="D107" s="216"/>
      <c r="E107" s="404"/>
      <c r="F107" s="34"/>
      <c r="G107" s="17"/>
      <c r="H107" s="176"/>
      <c r="I107" s="185">
        <v>2</v>
      </c>
      <c r="J107" s="235"/>
      <c r="K107" s="321"/>
      <c r="L107" s="328" t="str">
        <f t="shared" si="9"/>
        <v/>
      </c>
      <c r="M107" s="380"/>
      <c r="N107" s="321"/>
      <c r="O107" s="328" t="str">
        <f t="shared" si="10"/>
        <v/>
      </c>
      <c r="P107" s="380"/>
      <c r="Q107" s="321"/>
      <c r="R107" s="328" t="str">
        <f t="shared" si="11"/>
        <v/>
      </c>
      <c r="S107" s="382"/>
      <c r="T107" s="324"/>
      <c r="U107" s="380"/>
      <c r="V107" s="325"/>
      <c r="W107" s="380"/>
      <c r="X107" s="243"/>
      <c r="Y107" s="216"/>
      <c r="Z107" s="244"/>
    </row>
    <row r="108" spans="1:26">
      <c r="A108" s="8">
        <v>103</v>
      </c>
      <c r="B108" s="206"/>
      <c r="C108" s="206"/>
      <c r="D108" s="206"/>
      <c r="E108" s="404"/>
      <c r="F108" s="34"/>
      <c r="G108" s="17"/>
      <c r="H108" s="17"/>
      <c r="I108" s="185">
        <v>2</v>
      </c>
      <c r="J108" s="237"/>
      <c r="K108" s="321"/>
      <c r="L108" s="140" t="str">
        <f t="shared" si="9"/>
        <v/>
      </c>
      <c r="M108" s="382"/>
      <c r="N108" s="321"/>
      <c r="O108" s="140" t="str">
        <f t="shared" si="10"/>
        <v/>
      </c>
      <c r="P108" s="382"/>
      <c r="Q108" s="321"/>
      <c r="R108" s="140" t="str">
        <f t="shared" si="11"/>
        <v/>
      </c>
      <c r="S108" s="369"/>
      <c r="T108" s="323"/>
      <c r="U108" s="382"/>
      <c r="V108" s="330"/>
      <c r="W108" s="382"/>
      <c r="X108" s="247"/>
      <c r="Y108" s="248"/>
      <c r="Z108" s="255"/>
    </row>
    <row r="109" spans="1:26">
      <c r="A109" s="8">
        <v>104</v>
      </c>
      <c r="B109" s="222"/>
      <c r="C109" s="206"/>
      <c r="D109" s="222"/>
      <c r="E109" s="404"/>
      <c r="F109" s="230"/>
      <c r="G109" s="64"/>
      <c r="H109" s="64"/>
      <c r="I109" s="185">
        <v>2</v>
      </c>
      <c r="J109" s="235"/>
      <c r="K109" s="321"/>
      <c r="L109" s="140" t="str">
        <f t="shared" si="9"/>
        <v/>
      </c>
      <c r="M109" s="380"/>
      <c r="N109" s="321"/>
      <c r="O109" s="140" t="str">
        <f t="shared" si="10"/>
        <v/>
      </c>
      <c r="P109" s="380"/>
      <c r="Q109" s="321"/>
      <c r="R109" s="140" t="str">
        <f t="shared" si="11"/>
        <v/>
      </c>
      <c r="S109" s="369"/>
      <c r="T109" s="324"/>
      <c r="U109" s="380"/>
      <c r="V109" s="320"/>
      <c r="W109" s="380"/>
      <c r="X109" s="256"/>
      <c r="Y109" s="257"/>
      <c r="Z109" s="258"/>
    </row>
    <row r="110" spans="1:26">
      <c r="A110" s="6">
        <v>105</v>
      </c>
      <c r="B110" s="222"/>
      <c r="C110" s="206"/>
      <c r="D110" s="222"/>
      <c r="E110" s="373"/>
      <c r="F110" s="230"/>
      <c r="G110" s="64"/>
      <c r="H110" s="64"/>
      <c r="I110" s="185">
        <v>2</v>
      </c>
      <c r="J110" s="235"/>
      <c r="K110" s="321"/>
      <c r="L110" s="140" t="str">
        <f t="shared" si="9"/>
        <v/>
      </c>
      <c r="M110" s="380"/>
      <c r="N110" s="321"/>
      <c r="O110" s="140" t="str">
        <f t="shared" si="10"/>
        <v/>
      </c>
      <c r="P110" s="380"/>
      <c r="Q110" s="321"/>
      <c r="R110" s="140" t="str">
        <f t="shared" si="11"/>
        <v/>
      </c>
      <c r="S110" s="369"/>
      <c r="T110" s="324"/>
      <c r="U110" s="380"/>
      <c r="V110" s="325"/>
      <c r="W110" s="380"/>
      <c r="X110" s="259"/>
      <c r="Y110" s="257"/>
      <c r="Z110" s="258"/>
    </row>
    <row r="111" spans="1:26">
      <c r="A111" s="66">
        <v>106</v>
      </c>
      <c r="B111" s="222"/>
      <c r="C111" s="206"/>
      <c r="D111" s="222"/>
      <c r="E111" s="419"/>
      <c r="F111" s="230"/>
      <c r="G111" s="64"/>
      <c r="H111" s="64"/>
      <c r="I111" s="185">
        <v>2</v>
      </c>
      <c r="J111" s="235"/>
      <c r="K111" s="321"/>
      <c r="L111" s="140" t="str">
        <f t="shared" si="9"/>
        <v/>
      </c>
      <c r="M111" s="380"/>
      <c r="N111" s="321"/>
      <c r="O111" s="140" t="str">
        <f t="shared" si="10"/>
        <v/>
      </c>
      <c r="P111" s="380"/>
      <c r="Q111" s="321"/>
      <c r="R111" s="140" t="str">
        <f t="shared" si="11"/>
        <v/>
      </c>
      <c r="S111" s="369"/>
      <c r="T111" s="324"/>
      <c r="U111" s="389"/>
      <c r="V111" s="325"/>
      <c r="W111" s="389"/>
      <c r="X111" s="250"/>
      <c r="Y111" s="212"/>
      <c r="Z111" s="246"/>
    </row>
    <row r="112" spans="1:26">
      <c r="A112" s="8">
        <v>107</v>
      </c>
      <c r="B112" s="222"/>
      <c r="C112" s="206"/>
      <c r="D112" s="222"/>
      <c r="E112" s="404"/>
      <c r="F112" s="230"/>
      <c r="G112" s="64"/>
      <c r="H112" s="64"/>
      <c r="I112" s="185">
        <v>2</v>
      </c>
      <c r="J112" s="235"/>
      <c r="K112" s="321"/>
      <c r="L112" s="140" t="str">
        <f t="shared" si="9"/>
        <v/>
      </c>
      <c r="M112" s="380"/>
      <c r="N112" s="321"/>
      <c r="O112" s="140" t="str">
        <f t="shared" si="10"/>
        <v/>
      </c>
      <c r="P112" s="380"/>
      <c r="Q112" s="321"/>
      <c r="R112" s="140" t="str">
        <f t="shared" si="11"/>
        <v/>
      </c>
      <c r="S112" s="369"/>
      <c r="T112" s="335"/>
      <c r="U112" s="380"/>
      <c r="V112" s="322"/>
      <c r="W112" s="380"/>
      <c r="X112" s="245"/>
      <c r="Y112" s="216"/>
      <c r="Z112" s="244"/>
    </row>
    <row r="113" spans="1:26">
      <c r="A113" s="8">
        <v>108</v>
      </c>
      <c r="B113" s="222"/>
      <c r="C113" s="206"/>
      <c r="D113" s="222"/>
      <c r="E113" s="404"/>
      <c r="F113" s="230"/>
      <c r="G113" s="64"/>
      <c r="H113" s="64"/>
      <c r="I113" s="185">
        <v>2</v>
      </c>
      <c r="J113" s="235"/>
      <c r="K113" s="321"/>
      <c r="L113" s="140" t="str">
        <f t="shared" si="9"/>
        <v/>
      </c>
      <c r="M113" s="380"/>
      <c r="N113" s="321"/>
      <c r="O113" s="140" t="str">
        <f t="shared" si="10"/>
        <v/>
      </c>
      <c r="P113" s="380"/>
      <c r="Q113" s="321"/>
      <c r="R113" s="140" t="str">
        <f t="shared" si="11"/>
        <v/>
      </c>
      <c r="S113" s="369"/>
      <c r="T113" s="323"/>
      <c r="U113" s="380"/>
      <c r="V113" s="320"/>
      <c r="W113" s="380"/>
      <c r="X113" s="245"/>
      <c r="Y113" s="216"/>
      <c r="Z113" s="244"/>
    </row>
    <row r="114" spans="1:26">
      <c r="A114" s="8">
        <v>109</v>
      </c>
      <c r="B114" s="222"/>
      <c r="C114" s="206"/>
      <c r="D114" s="222"/>
      <c r="E114" s="404"/>
      <c r="F114" s="230"/>
      <c r="G114" s="64"/>
      <c r="H114" s="64"/>
      <c r="I114" s="185">
        <v>2</v>
      </c>
      <c r="J114" s="235"/>
      <c r="K114" s="321"/>
      <c r="L114" s="140" t="str">
        <f t="shared" si="9"/>
        <v/>
      </c>
      <c r="M114" s="380"/>
      <c r="N114" s="321"/>
      <c r="O114" s="140" t="str">
        <f t="shared" si="10"/>
        <v/>
      </c>
      <c r="P114" s="380"/>
      <c r="Q114" s="321"/>
      <c r="R114" s="140" t="str">
        <f t="shared" si="11"/>
        <v/>
      </c>
      <c r="S114" s="369"/>
      <c r="T114" s="324"/>
      <c r="U114" s="380"/>
      <c r="V114" s="325"/>
      <c r="W114" s="380"/>
      <c r="X114" s="245"/>
      <c r="Y114" s="216"/>
      <c r="Z114" s="244"/>
    </row>
    <row r="115" spans="1:26">
      <c r="A115" s="72">
        <v>110</v>
      </c>
      <c r="B115" s="210"/>
      <c r="C115" s="210"/>
      <c r="D115" s="210"/>
      <c r="E115" s="405"/>
      <c r="F115" s="73"/>
      <c r="G115" s="74"/>
      <c r="H115" s="74"/>
      <c r="I115" s="188">
        <v>2</v>
      </c>
      <c r="J115" s="238"/>
      <c r="K115" s="331"/>
      <c r="L115" s="332" t="str">
        <f t="shared" si="9"/>
        <v/>
      </c>
      <c r="M115" s="383"/>
      <c r="N115" s="331"/>
      <c r="O115" s="332" t="str">
        <f t="shared" si="10"/>
        <v/>
      </c>
      <c r="P115" s="383"/>
      <c r="Q115" s="331"/>
      <c r="R115" s="337" t="str">
        <f t="shared" si="11"/>
        <v/>
      </c>
      <c r="S115" s="374"/>
      <c r="T115" s="333"/>
      <c r="U115" s="383"/>
      <c r="V115" s="334"/>
      <c r="W115" s="383"/>
      <c r="X115" s="260"/>
      <c r="Y115" s="219"/>
      <c r="Z115" s="261"/>
    </row>
    <row r="116" spans="1:26">
      <c r="A116" s="8">
        <v>111</v>
      </c>
      <c r="B116" s="225"/>
      <c r="C116" s="212"/>
      <c r="D116" s="225"/>
      <c r="E116" s="404"/>
      <c r="F116" s="233"/>
      <c r="G116" s="177"/>
      <c r="H116" s="175"/>
      <c r="I116" s="190">
        <v>2</v>
      </c>
      <c r="J116" s="235"/>
      <c r="K116" s="321"/>
      <c r="L116" s="327" t="str">
        <f t="shared" si="9"/>
        <v/>
      </c>
      <c r="M116" s="380"/>
      <c r="N116" s="321"/>
      <c r="O116" s="327" t="str">
        <f t="shared" si="10"/>
        <v/>
      </c>
      <c r="P116" s="380"/>
      <c r="Q116" s="321"/>
      <c r="R116" s="327" t="str">
        <f t="shared" si="11"/>
        <v/>
      </c>
      <c r="S116" s="373"/>
      <c r="T116" s="324"/>
      <c r="U116" s="380"/>
      <c r="V116" s="325"/>
      <c r="W116" s="380"/>
      <c r="X116" s="253"/>
      <c r="Y116" s="254"/>
      <c r="Z116" s="249"/>
    </row>
    <row r="117" spans="1:26">
      <c r="A117" s="8">
        <v>112</v>
      </c>
      <c r="B117" s="216"/>
      <c r="C117" s="206"/>
      <c r="D117" s="216"/>
      <c r="E117" s="404"/>
      <c r="F117" s="34"/>
      <c r="G117" s="17"/>
      <c r="H117" s="176"/>
      <c r="I117" s="185">
        <v>2</v>
      </c>
      <c r="J117" s="235"/>
      <c r="K117" s="321"/>
      <c r="L117" s="328" t="str">
        <f t="shared" si="9"/>
        <v/>
      </c>
      <c r="M117" s="380"/>
      <c r="N117" s="321"/>
      <c r="O117" s="328" t="str">
        <f t="shared" si="10"/>
        <v/>
      </c>
      <c r="P117" s="380"/>
      <c r="Q117" s="321"/>
      <c r="R117" s="328" t="str">
        <f t="shared" si="11"/>
        <v/>
      </c>
      <c r="S117" s="382"/>
      <c r="T117" s="324"/>
      <c r="U117" s="380"/>
      <c r="V117" s="325"/>
      <c r="W117" s="380"/>
      <c r="X117" s="243"/>
      <c r="Y117" s="216"/>
      <c r="Z117" s="244"/>
    </row>
    <row r="118" spans="1:26">
      <c r="A118" s="8">
        <v>113</v>
      </c>
      <c r="B118" s="206"/>
      <c r="C118" s="206"/>
      <c r="D118" s="206"/>
      <c r="E118" s="404"/>
      <c r="F118" s="34"/>
      <c r="G118" s="17"/>
      <c r="H118" s="17"/>
      <c r="I118" s="185">
        <v>2</v>
      </c>
      <c r="J118" s="237"/>
      <c r="K118" s="321"/>
      <c r="L118" s="140" t="str">
        <f t="shared" si="9"/>
        <v/>
      </c>
      <c r="M118" s="382"/>
      <c r="N118" s="321"/>
      <c r="O118" s="140" t="str">
        <f t="shared" si="10"/>
        <v/>
      </c>
      <c r="P118" s="382"/>
      <c r="Q118" s="321"/>
      <c r="R118" s="140" t="str">
        <f t="shared" si="11"/>
        <v/>
      </c>
      <c r="S118" s="369"/>
      <c r="T118" s="323"/>
      <c r="U118" s="382"/>
      <c r="V118" s="330"/>
      <c r="W118" s="382"/>
      <c r="X118" s="247"/>
      <c r="Y118" s="248"/>
      <c r="Z118" s="255"/>
    </row>
    <row r="119" spans="1:26">
      <c r="A119" s="8">
        <v>114</v>
      </c>
      <c r="B119" s="222"/>
      <c r="C119" s="206"/>
      <c r="D119" s="222"/>
      <c r="E119" s="404"/>
      <c r="F119" s="230"/>
      <c r="G119" s="64"/>
      <c r="H119" s="64"/>
      <c r="I119" s="185">
        <v>2</v>
      </c>
      <c r="J119" s="235"/>
      <c r="K119" s="321"/>
      <c r="L119" s="140" t="str">
        <f t="shared" si="9"/>
        <v/>
      </c>
      <c r="M119" s="380"/>
      <c r="N119" s="321"/>
      <c r="O119" s="140" t="str">
        <f t="shared" si="10"/>
        <v/>
      </c>
      <c r="P119" s="380"/>
      <c r="Q119" s="321"/>
      <c r="R119" s="140" t="str">
        <f t="shared" si="11"/>
        <v/>
      </c>
      <c r="S119" s="369"/>
      <c r="T119" s="324"/>
      <c r="U119" s="380"/>
      <c r="V119" s="320"/>
      <c r="W119" s="380"/>
      <c r="X119" s="256"/>
      <c r="Y119" s="257"/>
      <c r="Z119" s="258"/>
    </row>
    <row r="120" spans="1:26">
      <c r="A120" s="6">
        <v>115</v>
      </c>
      <c r="B120" s="222"/>
      <c r="C120" s="206"/>
      <c r="D120" s="222"/>
      <c r="E120" s="373"/>
      <c r="F120" s="230"/>
      <c r="G120" s="64"/>
      <c r="H120" s="64"/>
      <c r="I120" s="185">
        <v>2</v>
      </c>
      <c r="J120" s="235"/>
      <c r="K120" s="321"/>
      <c r="L120" s="140" t="str">
        <f t="shared" si="9"/>
        <v/>
      </c>
      <c r="M120" s="380"/>
      <c r="N120" s="321"/>
      <c r="O120" s="140" t="str">
        <f t="shared" si="10"/>
        <v/>
      </c>
      <c r="P120" s="380"/>
      <c r="Q120" s="321"/>
      <c r="R120" s="140" t="str">
        <f t="shared" si="11"/>
        <v/>
      </c>
      <c r="S120" s="369"/>
      <c r="T120" s="324"/>
      <c r="U120" s="380"/>
      <c r="V120" s="325"/>
      <c r="W120" s="380"/>
      <c r="X120" s="259"/>
      <c r="Y120" s="257"/>
      <c r="Z120" s="258"/>
    </row>
    <row r="121" spans="1:26">
      <c r="A121" s="66">
        <v>116</v>
      </c>
      <c r="B121" s="222"/>
      <c r="C121" s="206"/>
      <c r="D121" s="222"/>
      <c r="E121" s="419"/>
      <c r="F121" s="230"/>
      <c r="G121" s="64"/>
      <c r="H121" s="64"/>
      <c r="I121" s="185">
        <v>2</v>
      </c>
      <c r="J121" s="235"/>
      <c r="K121" s="321"/>
      <c r="L121" s="140" t="str">
        <f t="shared" si="9"/>
        <v/>
      </c>
      <c r="M121" s="380"/>
      <c r="N121" s="321"/>
      <c r="O121" s="140" t="str">
        <f t="shared" si="10"/>
        <v/>
      </c>
      <c r="P121" s="380"/>
      <c r="Q121" s="321"/>
      <c r="R121" s="140" t="str">
        <f t="shared" si="11"/>
        <v/>
      </c>
      <c r="S121" s="369"/>
      <c r="T121" s="324"/>
      <c r="U121" s="389"/>
      <c r="V121" s="325"/>
      <c r="W121" s="389"/>
      <c r="X121" s="250"/>
      <c r="Y121" s="212"/>
      <c r="Z121" s="246"/>
    </row>
    <row r="122" spans="1:26">
      <c r="A122" s="8">
        <v>117</v>
      </c>
      <c r="B122" s="222"/>
      <c r="C122" s="206"/>
      <c r="D122" s="222"/>
      <c r="E122" s="404"/>
      <c r="F122" s="230"/>
      <c r="G122" s="64"/>
      <c r="H122" s="64"/>
      <c r="I122" s="185">
        <v>2</v>
      </c>
      <c r="J122" s="235"/>
      <c r="K122" s="321"/>
      <c r="L122" s="140" t="str">
        <f t="shared" si="9"/>
        <v/>
      </c>
      <c r="M122" s="380"/>
      <c r="N122" s="321"/>
      <c r="O122" s="140" t="str">
        <f t="shared" si="10"/>
        <v/>
      </c>
      <c r="P122" s="380"/>
      <c r="Q122" s="321"/>
      <c r="R122" s="140" t="str">
        <f t="shared" si="11"/>
        <v/>
      </c>
      <c r="S122" s="369"/>
      <c r="T122" s="335"/>
      <c r="U122" s="380"/>
      <c r="V122" s="322"/>
      <c r="W122" s="380"/>
      <c r="X122" s="245"/>
      <c r="Y122" s="216"/>
      <c r="Z122" s="244"/>
    </row>
    <row r="123" spans="1:26">
      <c r="A123" s="8">
        <v>118</v>
      </c>
      <c r="B123" s="222"/>
      <c r="C123" s="206"/>
      <c r="D123" s="222"/>
      <c r="E123" s="404"/>
      <c r="F123" s="230"/>
      <c r="G123" s="64"/>
      <c r="H123" s="64"/>
      <c r="I123" s="185">
        <v>2</v>
      </c>
      <c r="J123" s="235"/>
      <c r="K123" s="321"/>
      <c r="L123" s="140" t="str">
        <f t="shared" si="9"/>
        <v/>
      </c>
      <c r="M123" s="380"/>
      <c r="N123" s="321"/>
      <c r="O123" s="140" t="str">
        <f t="shared" si="10"/>
        <v/>
      </c>
      <c r="P123" s="380"/>
      <c r="Q123" s="321"/>
      <c r="R123" s="140" t="str">
        <f t="shared" si="11"/>
        <v/>
      </c>
      <c r="S123" s="369"/>
      <c r="T123" s="323"/>
      <c r="U123" s="380"/>
      <c r="V123" s="320"/>
      <c r="W123" s="380"/>
      <c r="X123" s="245"/>
      <c r="Y123" s="216"/>
      <c r="Z123" s="244"/>
    </row>
    <row r="124" spans="1:26">
      <c r="A124" s="8">
        <v>119</v>
      </c>
      <c r="B124" s="222"/>
      <c r="C124" s="206"/>
      <c r="D124" s="222"/>
      <c r="E124" s="404"/>
      <c r="F124" s="230"/>
      <c r="G124" s="64"/>
      <c r="H124" s="64"/>
      <c r="I124" s="185">
        <v>2</v>
      </c>
      <c r="J124" s="235"/>
      <c r="K124" s="321"/>
      <c r="L124" s="140" t="str">
        <f t="shared" si="9"/>
        <v/>
      </c>
      <c r="M124" s="380"/>
      <c r="N124" s="321"/>
      <c r="O124" s="140" t="str">
        <f t="shared" si="10"/>
        <v/>
      </c>
      <c r="P124" s="380"/>
      <c r="Q124" s="321"/>
      <c r="R124" s="140" t="str">
        <f t="shared" si="11"/>
        <v/>
      </c>
      <c r="S124" s="369"/>
      <c r="T124" s="324"/>
      <c r="U124" s="380"/>
      <c r="V124" s="325"/>
      <c r="W124" s="380"/>
      <c r="X124" s="245"/>
      <c r="Y124" s="216"/>
      <c r="Z124" s="244"/>
    </row>
    <row r="125" spans="1:26">
      <c r="A125" s="72">
        <v>120</v>
      </c>
      <c r="B125" s="210"/>
      <c r="C125" s="210"/>
      <c r="D125" s="210"/>
      <c r="E125" s="405"/>
      <c r="F125" s="73"/>
      <c r="G125" s="74"/>
      <c r="H125" s="74"/>
      <c r="I125" s="188">
        <v>2</v>
      </c>
      <c r="J125" s="238"/>
      <c r="K125" s="331"/>
      <c r="L125" s="332" t="str">
        <f t="shared" si="9"/>
        <v/>
      </c>
      <c r="M125" s="383"/>
      <c r="N125" s="331"/>
      <c r="O125" s="332" t="str">
        <f t="shared" si="10"/>
        <v/>
      </c>
      <c r="P125" s="383"/>
      <c r="Q125" s="331"/>
      <c r="R125" s="337" t="str">
        <f t="shared" si="11"/>
        <v/>
      </c>
      <c r="S125" s="374"/>
      <c r="T125" s="333"/>
      <c r="U125" s="383"/>
      <c r="V125" s="334"/>
      <c r="W125" s="383"/>
      <c r="X125" s="260"/>
      <c r="Y125" s="219"/>
      <c r="Z125" s="261"/>
    </row>
    <row r="126" spans="1:26">
      <c r="A126" s="8">
        <v>121</v>
      </c>
      <c r="B126" s="225"/>
      <c r="C126" s="212"/>
      <c r="D126" s="225"/>
      <c r="E126" s="404"/>
      <c r="F126" s="233"/>
      <c r="G126" s="177"/>
      <c r="H126" s="175"/>
      <c r="I126" s="190">
        <v>2</v>
      </c>
      <c r="J126" s="235"/>
      <c r="K126" s="321"/>
      <c r="L126" s="327" t="str">
        <f t="shared" si="9"/>
        <v/>
      </c>
      <c r="M126" s="380"/>
      <c r="N126" s="321"/>
      <c r="O126" s="327" t="str">
        <f t="shared" si="10"/>
        <v/>
      </c>
      <c r="P126" s="380"/>
      <c r="Q126" s="321"/>
      <c r="R126" s="327" t="str">
        <f t="shared" si="11"/>
        <v/>
      </c>
      <c r="S126" s="373"/>
      <c r="T126" s="324"/>
      <c r="U126" s="380"/>
      <c r="V126" s="325"/>
      <c r="W126" s="380"/>
      <c r="X126" s="253"/>
      <c r="Y126" s="254"/>
      <c r="Z126" s="249"/>
    </row>
    <row r="127" spans="1:26">
      <c r="A127" s="8">
        <v>122</v>
      </c>
      <c r="B127" s="216"/>
      <c r="C127" s="206"/>
      <c r="D127" s="216"/>
      <c r="E127" s="404"/>
      <c r="F127" s="34"/>
      <c r="G127" s="17"/>
      <c r="H127" s="176"/>
      <c r="I127" s="185">
        <v>2</v>
      </c>
      <c r="J127" s="235"/>
      <c r="K127" s="321"/>
      <c r="L127" s="328" t="str">
        <f t="shared" si="9"/>
        <v/>
      </c>
      <c r="M127" s="380"/>
      <c r="N127" s="321"/>
      <c r="O127" s="328" t="str">
        <f t="shared" si="10"/>
        <v/>
      </c>
      <c r="P127" s="380"/>
      <c r="Q127" s="321"/>
      <c r="R127" s="328" t="str">
        <f t="shared" si="11"/>
        <v/>
      </c>
      <c r="S127" s="382"/>
      <c r="T127" s="324"/>
      <c r="U127" s="380"/>
      <c r="V127" s="325"/>
      <c r="W127" s="380"/>
      <c r="X127" s="243"/>
      <c r="Y127" s="216"/>
      <c r="Z127" s="244"/>
    </row>
    <row r="128" spans="1:26">
      <c r="A128" s="8">
        <v>123</v>
      </c>
      <c r="B128" s="206"/>
      <c r="C128" s="206"/>
      <c r="D128" s="206"/>
      <c r="E128" s="404"/>
      <c r="F128" s="34"/>
      <c r="G128" s="17"/>
      <c r="H128" s="17"/>
      <c r="I128" s="185">
        <v>2</v>
      </c>
      <c r="J128" s="237"/>
      <c r="K128" s="321"/>
      <c r="L128" s="140" t="str">
        <f t="shared" si="9"/>
        <v/>
      </c>
      <c r="M128" s="382"/>
      <c r="N128" s="321"/>
      <c r="O128" s="140" t="str">
        <f t="shared" si="10"/>
        <v/>
      </c>
      <c r="P128" s="382"/>
      <c r="Q128" s="321"/>
      <c r="R128" s="140" t="str">
        <f t="shared" si="11"/>
        <v/>
      </c>
      <c r="S128" s="369"/>
      <c r="T128" s="323"/>
      <c r="U128" s="382"/>
      <c r="V128" s="330"/>
      <c r="W128" s="382"/>
      <c r="X128" s="247"/>
      <c r="Y128" s="248"/>
      <c r="Z128" s="255"/>
    </row>
    <row r="129" spans="1:26">
      <c r="A129" s="8">
        <v>124</v>
      </c>
      <c r="B129" s="222"/>
      <c r="C129" s="206"/>
      <c r="D129" s="222"/>
      <c r="E129" s="404"/>
      <c r="F129" s="230"/>
      <c r="G129" s="64"/>
      <c r="H129" s="64"/>
      <c r="I129" s="185">
        <v>2</v>
      </c>
      <c r="J129" s="235"/>
      <c r="K129" s="321"/>
      <c r="L129" s="140" t="str">
        <f t="shared" si="9"/>
        <v/>
      </c>
      <c r="M129" s="380"/>
      <c r="N129" s="321"/>
      <c r="O129" s="140" t="str">
        <f t="shared" si="10"/>
        <v/>
      </c>
      <c r="P129" s="380"/>
      <c r="Q129" s="321"/>
      <c r="R129" s="140" t="str">
        <f t="shared" si="11"/>
        <v/>
      </c>
      <c r="S129" s="369"/>
      <c r="T129" s="324"/>
      <c r="U129" s="380"/>
      <c r="V129" s="320"/>
      <c r="W129" s="380"/>
      <c r="X129" s="256"/>
      <c r="Y129" s="257"/>
      <c r="Z129" s="258"/>
    </row>
    <row r="130" spans="1:26">
      <c r="A130" s="6">
        <v>125</v>
      </c>
      <c r="B130" s="222"/>
      <c r="C130" s="206"/>
      <c r="D130" s="222"/>
      <c r="E130" s="373"/>
      <c r="F130" s="230"/>
      <c r="G130" s="64"/>
      <c r="H130" s="64"/>
      <c r="I130" s="185">
        <v>2</v>
      </c>
      <c r="J130" s="235"/>
      <c r="K130" s="321"/>
      <c r="L130" s="140" t="str">
        <f t="shared" si="9"/>
        <v/>
      </c>
      <c r="M130" s="380"/>
      <c r="N130" s="321"/>
      <c r="O130" s="140" t="str">
        <f t="shared" si="10"/>
        <v/>
      </c>
      <c r="P130" s="380"/>
      <c r="Q130" s="321"/>
      <c r="R130" s="140" t="str">
        <f t="shared" si="11"/>
        <v/>
      </c>
      <c r="S130" s="369"/>
      <c r="T130" s="324"/>
      <c r="U130" s="380"/>
      <c r="V130" s="325"/>
      <c r="W130" s="380"/>
      <c r="X130" s="259"/>
      <c r="Y130" s="257"/>
      <c r="Z130" s="258"/>
    </row>
    <row r="131" spans="1:26">
      <c r="A131" s="66">
        <v>126</v>
      </c>
      <c r="B131" s="222"/>
      <c r="C131" s="206"/>
      <c r="D131" s="222"/>
      <c r="E131" s="419"/>
      <c r="F131" s="230"/>
      <c r="G131" s="64"/>
      <c r="H131" s="64"/>
      <c r="I131" s="185">
        <v>2</v>
      </c>
      <c r="J131" s="235"/>
      <c r="K131" s="321"/>
      <c r="L131" s="140" t="str">
        <f t="shared" si="9"/>
        <v/>
      </c>
      <c r="M131" s="380"/>
      <c r="N131" s="321"/>
      <c r="O131" s="140" t="str">
        <f t="shared" si="10"/>
        <v/>
      </c>
      <c r="P131" s="380"/>
      <c r="Q131" s="321"/>
      <c r="R131" s="140" t="str">
        <f t="shared" si="11"/>
        <v/>
      </c>
      <c r="S131" s="369"/>
      <c r="T131" s="324"/>
      <c r="U131" s="389"/>
      <c r="V131" s="325"/>
      <c r="W131" s="389"/>
      <c r="X131" s="250"/>
      <c r="Y131" s="212"/>
      <c r="Z131" s="246"/>
    </row>
    <row r="132" spans="1:26">
      <c r="A132" s="8">
        <v>127</v>
      </c>
      <c r="B132" s="222"/>
      <c r="C132" s="206"/>
      <c r="D132" s="222"/>
      <c r="E132" s="404"/>
      <c r="F132" s="230"/>
      <c r="G132" s="64"/>
      <c r="H132" s="64"/>
      <c r="I132" s="185">
        <v>2</v>
      </c>
      <c r="J132" s="235"/>
      <c r="K132" s="321"/>
      <c r="L132" s="140" t="str">
        <f t="shared" si="9"/>
        <v/>
      </c>
      <c r="M132" s="380"/>
      <c r="N132" s="321"/>
      <c r="O132" s="140" t="str">
        <f t="shared" si="10"/>
        <v/>
      </c>
      <c r="P132" s="380"/>
      <c r="Q132" s="321"/>
      <c r="R132" s="140" t="str">
        <f t="shared" si="11"/>
        <v/>
      </c>
      <c r="S132" s="369"/>
      <c r="T132" s="335"/>
      <c r="U132" s="380"/>
      <c r="V132" s="322"/>
      <c r="W132" s="380"/>
      <c r="X132" s="245"/>
      <c r="Y132" s="216"/>
      <c r="Z132" s="244"/>
    </row>
    <row r="133" spans="1:26">
      <c r="A133" s="8">
        <v>128</v>
      </c>
      <c r="B133" s="222"/>
      <c r="C133" s="206"/>
      <c r="D133" s="222"/>
      <c r="E133" s="404"/>
      <c r="F133" s="230"/>
      <c r="G133" s="64"/>
      <c r="H133" s="64"/>
      <c r="I133" s="185">
        <v>2</v>
      </c>
      <c r="J133" s="235"/>
      <c r="K133" s="321"/>
      <c r="L133" s="140" t="str">
        <f t="shared" si="9"/>
        <v/>
      </c>
      <c r="M133" s="380"/>
      <c r="N133" s="321"/>
      <c r="O133" s="140" t="str">
        <f t="shared" si="10"/>
        <v/>
      </c>
      <c r="P133" s="380"/>
      <c r="Q133" s="321"/>
      <c r="R133" s="140" t="str">
        <f t="shared" si="11"/>
        <v/>
      </c>
      <c r="S133" s="369"/>
      <c r="T133" s="323"/>
      <c r="U133" s="380"/>
      <c r="V133" s="320"/>
      <c r="W133" s="380"/>
      <c r="X133" s="245"/>
      <c r="Y133" s="216"/>
      <c r="Z133" s="244"/>
    </row>
    <row r="134" spans="1:26">
      <c r="A134" s="8">
        <v>129</v>
      </c>
      <c r="B134" s="222"/>
      <c r="C134" s="206"/>
      <c r="D134" s="222"/>
      <c r="E134" s="404"/>
      <c r="F134" s="230"/>
      <c r="G134" s="64"/>
      <c r="H134" s="64"/>
      <c r="I134" s="185">
        <v>2</v>
      </c>
      <c r="J134" s="235"/>
      <c r="K134" s="321"/>
      <c r="L134" s="140" t="str">
        <f t="shared" ref="L134:L165" si="12">IF(K134="","",VLOOKUP(K134,女子種目,2))</f>
        <v/>
      </c>
      <c r="M134" s="380"/>
      <c r="N134" s="321"/>
      <c r="O134" s="140" t="str">
        <f t="shared" ref="O134:O165" si="13">IF(N134="","",VLOOKUP(N134,女子種目,2))</f>
        <v/>
      </c>
      <c r="P134" s="380"/>
      <c r="Q134" s="321"/>
      <c r="R134" s="140" t="str">
        <f t="shared" ref="R134:R165" si="14">IF(Q134="","",VLOOKUP(Q134,女子種目,2))</f>
        <v/>
      </c>
      <c r="S134" s="369"/>
      <c r="T134" s="324"/>
      <c r="U134" s="380"/>
      <c r="V134" s="325"/>
      <c r="W134" s="380"/>
      <c r="X134" s="245"/>
      <c r="Y134" s="216"/>
      <c r="Z134" s="244"/>
    </row>
    <row r="135" spans="1:26">
      <c r="A135" s="72">
        <v>130</v>
      </c>
      <c r="B135" s="210"/>
      <c r="C135" s="210"/>
      <c r="D135" s="210"/>
      <c r="E135" s="405"/>
      <c r="F135" s="73"/>
      <c r="G135" s="74"/>
      <c r="H135" s="74"/>
      <c r="I135" s="188">
        <v>2</v>
      </c>
      <c r="J135" s="238"/>
      <c r="K135" s="331"/>
      <c r="L135" s="332" t="str">
        <f t="shared" si="12"/>
        <v/>
      </c>
      <c r="M135" s="383"/>
      <c r="N135" s="331"/>
      <c r="O135" s="332" t="str">
        <f t="shared" si="13"/>
        <v/>
      </c>
      <c r="P135" s="383"/>
      <c r="Q135" s="331"/>
      <c r="R135" s="337" t="str">
        <f t="shared" si="14"/>
        <v/>
      </c>
      <c r="S135" s="374"/>
      <c r="T135" s="333"/>
      <c r="U135" s="383"/>
      <c r="V135" s="334"/>
      <c r="W135" s="383"/>
      <c r="X135" s="260"/>
      <c r="Y135" s="219"/>
      <c r="Z135" s="261"/>
    </row>
    <row r="136" spans="1:26">
      <c r="A136" s="8">
        <v>131</v>
      </c>
      <c r="B136" s="225"/>
      <c r="C136" s="212"/>
      <c r="D136" s="225"/>
      <c r="E136" s="404"/>
      <c r="F136" s="233"/>
      <c r="G136" s="177"/>
      <c r="H136" s="175"/>
      <c r="I136" s="190">
        <v>2</v>
      </c>
      <c r="J136" s="235"/>
      <c r="K136" s="321"/>
      <c r="L136" s="327" t="str">
        <f t="shared" si="12"/>
        <v/>
      </c>
      <c r="M136" s="380"/>
      <c r="N136" s="321"/>
      <c r="O136" s="327" t="str">
        <f t="shared" si="13"/>
        <v/>
      </c>
      <c r="P136" s="380"/>
      <c r="Q136" s="321"/>
      <c r="R136" s="327" t="str">
        <f t="shared" si="14"/>
        <v/>
      </c>
      <c r="S136" s="373"/>
      <c r="T136" s="324"/>
      <c r="U136" s="380"/>
      <c r="V136" s="325"/>
      <c r="W136" s="380"/>
      <c r="X136" s="253"/>
      <c r="Y136" s="254"/>
      <c r="Z136" s="249"/>
    </row>
    <row r="137" spans="1:26">
      <c r="A137" s="8">
        <v>132</v>
      </c>
      <c r="B137" s="216"/>
      <c r="C137" s="206"/>
      <c r="D137" s="216"/>
      <c r="E137" s="404"/>
      <c r="F137" s="34"/>
      <c r="G137" s="17"/>
      <c r="H137" s="176"/>
      <c r="I137" s="185">
        <v>2</v>
      </c>
      <c r="J137" s="235"/>
      <c r="K137" s="321"/>
      <c r="L137" s="328" t="str">
        <f t="shared" si="12"/>
        <v/>
      </c>
      <c r="M137" s="380"/>
      <c r="N137" s="321"/>
      <c r="O137" s="328" t="str">
        <f t="shared" si="13"/>
        <v/>
      </c>
      <c r="P137" s="380"/>
      <c r="Q137" s="321"/>
      <c r="R137" s="328" t="str">
        <f t="shared" si="14"/>
        <v/>
      </c>
      <c r="S137" s="382"/>
      <c r="T137" s="324"/>
      <c r="U137" s="380"/>
      <c r="V137" s="325"/>
      <c r="W137" s="380"/>
      <c r="X137" s="243"/>
      <c r="Y137" s="216"/>
      <c r="Z137" s="244"/>
    </row>
    <row r="138" spans="1:26">
      <c r="A138" s="8">
        <v>133</v>
      </c>
      <c r="B138" s="206"/>
      <c r="C138" s="206"/>
      <c r="D138" s="206"/>
      <c r="E138" s="404"/>
      <c r="F138" s="34"/>
      <c r="G138" s="17"/>
      <c r="H138" s="17"/>
      <c r="I138" s="185">
        <v>2</v>
      </c>
      <c r="J138" s="237"/>
      <c r="K138" s="321"/>
      <c r="L138" s="140" t="str">
        <f t="shared" si="12"/>
        <v/>
      </c>
      <c r="M138" s="382"/>
      <c r="N138" s="321"/>
      <c r="O138" s="140" t="str">
        <f t="shared" si="13"/>
        <v/>
      </c>
      <c r="P138" s="382"/>
      <c r="Q138" s="321"/>
      <c r="R138" s="140" t="str">
        <f t="shared" si="14"/>
        <v/>
      </c>
      <c r="S138" s="369"/>
      <c r="T138" s="323"/>
      <c r="U138" s="382"/>
      <c r="V138" s="330"/>
      <c r="W138" s="382"/>
      <c r="X138" s="247"/>
      <c r="Y138" s="248"/>
      <c r="Z138" s="255"/>
    </row>
    <row r="139" spans="1:26">
      <c r="A139" s="8">
        <v>134</v>
      </c>
      <c r="B139" s="222"/>
      <c r="C139" s="206"/>
      <c r="D139" s="222"/>
      <c r="E139" s="404"/>
      <c r="F139" s="230"/>
      <c r="G139" s="64"/>
      <c r="H139" s="64"/>
      <c r="I139" s="185">
        <v>2</v>
      </c>
      <c r="J139" s="235"/>
      <c r="K139" s="321"/>
      <c r="L139" s="140" t="str">
        <f t="shared" si="12"/>
        <v/>
      </c>
      <c r="M139" s="380"/>
      <c r="N139" s="321"/>
      <c r="O139" s="140" t="str">
        <f t="shared" si="13"/>
        <v/>
      </c>
      <c r="P139" s="380"/>
      <c r="Q139" s="321"/>
      <c r="R139" s="140" t="str">
        <f t="shared" si="14"/>
        <v/>
      </c>
      <c r="S139" s="369"/>
      <c r="T139" s="324"/>
      <c r="U139" s="380"/>
      <c r="V139" s="320"/>
      <c r="W139" s="380"/>
      <c r="X139" s="256"/>
      <c r="Y139" s="257"/>
      <c r="Z139" s="258"/>
    </row>
    <row r="140" spans="1:26">
      <c r="A140" s="6">
        <v>135</v>
      </c>
      <c r="B140" s="222"/>
      <c r="C140" s="206"/>
      <c r="D140" s="222"/>
      <c r="E140" s="373"/>
      <c r="F140" s="230"/>
      <c r="G140" s="64"/>
      <c r="H140" s="64"/>
      <c r="I140" s="185">
        <v>2</v>
      </c>
      <c r="J140" s="235"/>
      <c r="K140" s="321"/>
      <c r="L140" s="140" t="str">
        <f t="shared" si="12"/>
        <v/>
      </c>
      <c r="M140" s="380"/>
      <c r="N140" s="321"/>
      <c r="O140" s="140" t="str">
        <f t="shared" si="13"/>
        <v/>
      </c>
      <c r="P140" s="380"/>
      <c r="Q140" s="321"/>
      <c r="R140" s="140" t="str">
        <f t="shared" si="14"/>
        <v/>
      </c>
      <c r="S140" s="369"/>
      <c r="T140" s="324"/>
      <c r="U140" s="380"/>
      <c r="V140" s="325"/>
      <c r="W140" s="380"/>
      <c r="X140" s="259"/>
      <c r="Y140" s="257"/>
      <c r="Z140" s="258"/>
    </row>
    <row r="141" spans="1:26">
      <c r="A141" s="66">
        <v>136</v>
      </c>
      <c r="B141" s="222"/>
      <c r="C141" s="206"/>
      <c r="D141" s="222"/>
      <c r="E141" s="419"/>
      <c r="F141" s="230"/>
      <c r="G141" s="64"/>
      <c r="H141" s="64"/>
      <c r="I141" s="185">
        <v>2</v>
      </c>
      <c r="J141" s="235"/>
      <c r="K141" s="321"/>
      <c r="L141" s="140" t="str">
        <f t="shared" si="12"/>
        <v/>
      </c>
      <c r="M141" s="380"/>
      <c r="N141" s="321"/>
      <c r="O141" s="140" t="str">
        <f t="shared" si="13"/>
        <v/>
      </c>
      <c r="P141" s="380"/>
      <c r="Q141" s="321"/>
      <c r="R141" s="140" t="str">
        <f t="shared" si="14"/>
        <v/>
      </c>
      <c r="S141" s="369"/>
      <c r="T141" s="324"/>
      <c r="U141" s="389"/>
      <c r="V141" s="325"/>
      <c r="W141" s="389"/>
      <c r="X141" s="250"/>
      <c r="Y141" s="212"/>
      <c r="Z141" s="246"/>
    </row>
    <row r="142" spans="1:26">
      <c r="A142" s="8">
        <v>137</v>
      </c>
      <c r="B142" s="222"/>
      <c r="C142" s="206"/>
      <c r="D142" s="222"/>
      <c r="E142" s="404"/>
      <c r="F142" s="230"/>
      <c r="G142" s="64"/>
      <c r="H142" s="64"/>
      <c r="I142" s="185">
        <v>2</v>
      </c>
      <c r="J142" s="235"/>
      <c r="K142" s="321"/>
      <c r="L142" s="140" t="str">
        <f t="shared" si="12"/>
        <v/>
      </c>
      <c r="M142" s="380"/>
      <c r="N142" s="321"/>
      <c r="O142" s="140" t="str">
        <f t="shared" si="13"/>
        <v/>
      </c>
      <c r="P142" s="380"/>
      <c r="Q142" s="321"/>
      <c r="R142" s="140" t="str">
        <f t="shared" si="14"/>
        <v/>
      </c>
      <c r="S142" s="369"/>
      <c r="T142" s="335"/>
      <c r="U142" s="380"/>
      <c r="V142" s="322"/>
      <c r="W142" s="380"/>
      <c r="X142" s="245"/>
      <c r="Y142" s="216"/>
      <c r="Z142" s="244"/>
    </row>
    <row r="143" spans="1:26">
      <c r="A143" s="8">
        <v>138</v>
      </c>
      <c r="B143" s="222"/>
      <c r="C143" s="206"/>
      <c r="D143" s="222"/>
      <c r="E143" s="404"/>
      <c r="F143" s="230"/>
      <c r="G143" s="64"/>
      <c r="H143" s="64"/>
      <c r="I143" s="185">
        <v>2</v>
      </c>
      <c r="J143" s="235"/>
      <c r="K143" s="321"/>
      <c r="L143" s="140" t="str">
        <f t="shared" si="12"/>
        <v/>
      </c>
      <c r="M143" s="380"/>
      <c r="N143" s="321"/>
      <c r="O143" s="140" t="str">
        <f t="shared" si="13"/>
        <v/>
      </c>
      <c r="P143" s="380"/>
      <c r="Q143" s="321"/>
      <c r="R143" s="140" t="str">
        <f t="shared" si="14"/>
        <v/>
      </c>
      <c r="S143" s="369"/>
      <c r="T143" s="323"/>
      <c r="U143" s="380"/>
      <c r="V143" s="320"/>
      <c r="W143" s="380"/>
      <c r="X143" s="245"/>
      <c r="Y143" s="216"/>
      <c r="Z143" s="244"/>
    </row>
    <row r="144" spans="1:26">
      <c r="A144" s="8">
        <v>139</v>
      </c>
      <c r="B144" s="222"/>
      <c r="C144" s="206"/>
      <c r="D144" s="222"/>
      <c r="E144" s="404"/>
      <c r="F144" s="230"/>
      <c r="G144" s="64"/>
      <c r="H144" s="64"/>
      <c r="I144" s="185">
        <v>2</v>
      </c>
      <c r="J144" s="235"/>
      <c r="K144" s="321"/>
      <c r="L144" s="140" t="str">
        <f t="shared" si="12"/>
        <v/>
      </c>
      <c r="M144" s="380"/>
      <c r="N144" s="321"/>
      <c r="O144" s="140" t="str">
        <f t="shared" si="13"/>
        <v/>
      </c>
      <c r="P144" s="380"/>
      <c r="Q144" s="321"/>
      <c r="R144" s="140" t="str">
        <f t="shared" si="14"/>
        <v/>
      </c>
      <c r="S144" s="369"/>
      <c r="T144" s="324"/>
      <c r="U144" s="380"/>
      <c r="V144" s="325"/>
      <c r="W144" s="380"/>
      <c r="X144" s="245"/>
      <c r="Y144" s="216"/>
      <c r="Z144" s="244"/>
    </row>
    <row r="145" spans="1:26">
      <c r="A145" s="72">
        <v>140</v>
      </c>
      <c r="B145" s="210"/>
      <c r="C145" s="210"/>
      <c r="D145" s="210"/>
      <c r="E145" s="405"/>
      <c r="F145" s="73"/>
      <c r="G145" s="74"/>
      <c r="H145" s="74"/>
      <c r="I145" s="188">
        <v>2</v>
      </c>
      <c r="J145" s="238"/>
      <c r="K145" s="331"/>
      <c r="L145" s="332" t="str">
        <f t="shared" si="12"/>
        <v/>
      </c>
      <c r="M145" s="383"/>
      <c r="N145" s="331"/>
      <c r="O145" s="332" t="str">
        <f t="shared" si="13"/>
        <v/>
      </c>
      <c r="P145" s="383"/>
      <c r="Q145" s="331"/>
      <c r="R145" s="337" t="str">
        <f t="shared" si="14"/>
        <v/>
      </c>
      <c r="S145" s="374"/>
      <c r="T145" s="333"/>
      <c r="U145" s="383"/>
      <c r="V145" s="334"/>
      <c r="W145" s="383"/>
      <c r="X145" s="260"/>
      <c r="Y145" s="219"/>
      <c r="Z145" s="261"/>
    </row>
    <row r="146" spans="1:26">
      <c r="A146" s="8">
        <v>141</v>
      </c>
      <c r="B146" s="225"/>
      <c r="C146" s="212"/>
      <c r="D146" s="225"/>
      <c r="E146" s="404"/>
      <c r="F146" s="233"/>
      <c r="G146" s="177"/>
      <c r="H146" s="175"/>
      <c r="I146" s="190">
        <v>2</v>
      </c>
      <c r="J146" s="235"/>
      <c r="K146" s="321"/>
      <c r="L146" s="327" t="str">
        <f t="shared" si="12"/>
        <v/>
      </c>
      <c r="M146" s="380"/>
      <c r="N146" s="321"/>
      <c r="O146" s="327" t="str">
        <f t="shared" si="13"/>
        <v/>
      </c>
      <c r="P146" s="380"/>
      <c r="Q146" s="321"/>
      <c r="R146" s="327" t="str">
        <f t="shared" si="14"/>
        <v/>
      </c>
      <c r="S146" s="373"/>
      <c r="T146" s="324"/>
      <c r="U146" s="380"/>
      <c r="V146" s="325"/>
      <c r="W146" s="380"/>
      <c r="X146" s="253"/>
      <c r="Y146" s="254"/>
      <c r="Z146" s="249"/>
    </row>
    <row r="147" spans="1:26">
      <c r="A147" s="8">
        <v>142</v>
      </c>
      <c r="B147" s="216"/>
      <c r="C147" s="206"/>
      <c r="D147" s="216"/>
      <c r="E147" s="404"/>
      <c r="F147" s="34"/>
      <c r="G147" s="17"/>
      <c r="H147" s="176"/>
      <c r="I147" s="185">
        <v>2</v>
      </c>
      <c r="J147" s="235"/>
      <c r="K147" s="321"/>
      <c r="L147" s="328" t="str">
        <f t="shared" si="12"/>
        <v/>
      </c>
      <c r="M147" s="380"/>
      <c r="N147" s="321"/>
      <c r="O147" s="328" t="str">
        <f t="shared" si="13"/>
        <v/>
      </c>
      <c r="P147" s="380"/>
      <c r="Q147" s="321"/>
      <c r="R147" s="328" t="str">
        <f t="shared" si="14"/>
        <v/>
      </c>
      <c r="S147" s="382"/>
      <c r="T147" s="324"/>
      <c r="U147" s="380"/>
      <c r="V147" s="325"/>
      <c r="W147" s="380"/>
      <c r="X147" s="243"/>
      <c r="Y147" s="216"/>
      <c r="Z147" s="244"/>
    </row>
    <row r="148" spans="1:26">
      <c r="A148" s="8">
        <v>143</v>
      </c>
      <c r="B148" s="206"/>
      <c r="C148" s="206"/>
      <c r="D148" s="206"/>
      <c r="E148" s="404"/>
      <c r="F148" s="34"/>
      <c r="G148" s="17"/>
      <c r="H148" s="17"/>
      <c r="I148" s="185">
        <v>2</v>
      </c>
      <c r="J148" s="237"/>
      <c r="K148" s="321"/>
      <c r="L148" s="140" t="str">
        <f t="shared" si="12"/>
        <v/>
      </c>
      <c r="M148" s="382"/>
      <c r="N148" s="321"/>
      <c r="O148" s="140" t="str">
        <f t="shared" si="13"/>
        <v/>
      </c>
      <c r="P148" s="382"/>
      <c r="Q148" s="321"/>
      <c r="R148" s="140" t="str">
        <f t="shared" si="14"/>
        <v/>
      </c>
      <c r="S148" s="369"/>
      <c r="T148" s="323"/>
      <c r="U148" s="382"/>
      <c r="V148" s="330"/>
      <c r="W148" s="382"/>
      <c r="X148" s="247"/>
      <c r="Y148" s="248"/>
      <c r="Z148" s="255"/>
    </row>
    <row r="149" spans="1:26">
      <c r="A149" s="8">
        <v>144</v>
      </c>
      <c r="B149" s="222"/>
      <c r="C149" s="206"/>
      <c r="D149" s="222"/>
      <c r="E149" s="404"/>
      <c r="F149" s="230"/>
      <c r="G149" s="64"/>
      <c r="H149" s="64"/>
      <c r="I149" s="185">
        <v>2</v>
      </c>
      <c r="J149" s="235"/>
      <c r="K149" s="321"/>
      <c r="L149" s="140" t="str">
        <f t="shared" si="12"/>
        <v/>
      </c>
      <c r="M149" s="380"/>
      <c r="N149" s="321"/>
      <c r="O149" s="140" t="str">
        <f t="shared" si="13"/>
        <v/>
      </c>
      <c r="P149" s="380"/>
      <c r="Q149" s="321"/>
      <c r="R149" s="140" t="str">
        <f t="shared" si="14"/>
        <v/>
      </c>
      <c r="S149" s="369"/>
      <c r="T149" s="324"/>
      <c r="U149" s="380"/>
      <c r="V149" s="320"/>
      <c r="W149" s="380"/>
      <c r="X149" s="256"/>
      <c r="Y149" s="257"/>
      <c r="Z149" s="258"/>
    </row>
    <row r="150" spans="1:26">
      <c r="A150" s="6">
        <v>145</v>
      </c>
      <c r="B150" s="222"/>
      <c r="C150" s="206"/>
      <c r="D150" s="222"/>
      <c r="E150" s="373"/>
      <c r="F150" s="230"/>
      <c r="G150" s="64"/>
      <c r="H150" s="64"/>
      <c r="I150" s="185">
        <v>2</v>
      </c>
      <c r="J150" s="235"/>
      <c r="K150" s="321"/>
      <c r="L150" s="140" t="str">
        <f t="shared" si="12"/>
        <v/>
      </c>
      <c r="M150" s="380"/>
      <c r="N150" s="321"/>
      <c r="O150" s="140" t="str">
        <f t="shared" si="13"/>
        <v/>
      </c>
      <c r="P150" s="380"/>
      <c r="Q150" s="321"/>
      <c r="R150" s="140" t="str">
        <f t="shared" si="14"/>
        <v/>
      </c>
      <c r="S150" s="369"/>
      <c r="T150" s="324"/>
      <c r="U150" s="380"/>
      <c r="V150" s="325"/>
      <c r="W150" s="380"/>
      <c r="X150" s="259"/>
      <c r="Y150" s="257"/>
      <c r="Z150" s="258"/>
    </row>
    <row r="151" spans="1:26">
      <c r="A151" s="66">
        <v>146</v>
      </c>
      <c r="B151" s="222"/>
      <c r="C151" s="206"/>
      <c r="D151" s="222"/>
      <c r="E151" s="419"/>
      <c r="F151" s="230"/>
      <c r="G151" s="64"/>
      <c r="H151" s="64"/>
      <c r="I151" s="185">
        <v>2</v>
      </c>
      <c r="J151" s="235"/>
      <c r="K151" s="321"/>
      <c r="L151" s="140" t="str">
        <f t="shared" si="12"/>
        <v/>
      </c>
      <c r="M151" s="380"/>
      <c r="N151" s="321"/>
      <c r="O151" s="140" t="str">
        <f t="shared" si="13"/>
        <v/>
      </c>
      <c r="P151" s="380"/>
      <c r="Q151" s="321"/>
      <c r="R151" s="140" t="str">
        <f t="shared" si="14"/>
        <v/>
      </c>
      <c r="S151" s="369"/>
      <c r="T151" s="324"/>
      <c r="U151" s="389"/>
      <c r="V151" s="325"/>
      <c r="W151" s="389"/>
      <c r="X151" s="250"/>
      <c r="Y151" s="212"/>
      <c r="Z151" s="246"/>
    </row>
    <row r="152" spans="1:26">
      <c r="A152" s="8">
        <v>147</v>
      </c>
      <c r="B152" s="222"/>
      <c r="C152" s="206"/>
      <c r="D152" s="222"/>
      <c r="E152" s="404"/>
      <c r="F152" s="230"/>
      <c r="G152" s="64"/>
      <c r="H152" s="64"/>
      <c r="I152" s="185">
        <v>2</v>
      </c>
      <c r="J152" s="235"/>
      <c r="K152" s="321"/>
      <c r="L152" s="140" t="str">
        <f t="shared" si="12"/>
        <v/>
      </c>
      <c r="M152" s="380"/>
      <c r="N152" s="321"/>
      <c r="O152" s="140" t="str">
        <f t="shared" si="13"/>
        <v/>
      </c>
      <c r="P152" s="380"/>
      <c r="Q152" s="321"/>
      <c r="R152" s="140" t="str">
        <f t="shared" si="14"/>
        <v/>
      </c>
      <c r="S152" s="369"/>
      <c r="T152" s="335"/>
      <c r="U152" s="380"/>
      <c r="V152" s="322"/>
      <c r="W152" s="380"/>
      <c r="X152" s="245"/>
      <c r="Y152" s="216"/>
      <c r="Z152" s="244"/>
    </row>
    <row r="153" spans="1:26">
      <c r="A153" s="8">
        <v>148</v>
      </c>
      <c r="B153" s="222"/>
      <c r="C153" s="206"/>
      <c r="D153" s="222"/>
      <c r="E153" s="404"/>
      <c r="F153" s="230"/>
      <c r="G153" s="64"/>
      <c r="H153" s="64"/>
      <c r="I153" s="185">
        <v>2</v>
      </c>
      <c r="J153" s="235"/>
      <c r="K153" s="321"/>
      <c r="L153" s="140" t="str">
        <f t="shared" si="12"/>
        <v/>
      </c>
      <c r="M153" s="380"/>
      <c r="N153" s="321"/>
      <c r="O153" s="140" t="str">
        <f t="shared" si="13"/>
        <v/>
      </c>
      <c r="P153" s="380"/>
      <c r="Q153" s="321"/>
      <c r="R153" s="140" t="str">
        <f t="shared" si="14"/>
        <v/>
      </c>
      <c r="S153" s="369"/>
      <c r="T153" s="323"/>
      <c r="U153" s="380"/>
      <c r="V153" s="320"/>
      <c r="W153" s="380"/>
      <c r="X153" s="245"/>
      <c r="Y153" s="216"/>
      <c r="Z153" s="244"/>
    </row>
    <row r="154" spans="1:26">
      <c r="A154" s="8">
        <v>149</v>
      </c>
      <c r="B154" s="222"/>
      <c r="C154" s="206"/>
      <c r="D154" s="222"/>
      <c r="E154" s="404"/>
      <c r="F154" s="230"/>
      <c r="G154" s="64"/>
      <c r="H154" s="64"/>
      <c r="I154" s="185">
        <v>2</v>
      </c>
      <c r="J154" s="235"/>
      <c r="K154" s="321"/>
      <c r="L154" s="140" t="str">
        <f t="shared" si="12"/>
        <v/>
      </c>
      <c r="M154" s="380"/>
      <c r="N154" s="321"/>
      <c r="O154" s="140" t="str">
        <f t="shared" si="13"/>
        <v/>
      </c>
      <c r="P154" s="380"/>
      <c r="Q154" s="321"/>
      <c r="R154" s="140" t="str">
        <f t="shared" si="14"/>
        <v/>
      </c>
      <c r="S154" s="369"/>
      <c r="T154" s="324"/>
      <c r="U154" s="380"/>
      <c r="V154" s="325"/>
      <c r="W154" s="380"/>
      <c r="X154" s="245"/>
      <c r="Y154" s="216"/>
      <c r="Z154" s="244"/>
    </row>
    <row r="155" spans="1:26">
      <c r="A155" s="72">
        <v>150</v>
      </c>
      <c r="B155" s="210"/>
      <c r="C155" s="210"/>
      <c r="D155" s="210"/>
      <c r="E155" s="405"/>
      <c r="F155" s="73"/>
      <c r="G155" s="74"/>
      <c r="H155" s="74"/>
      <c r="I155" s="188">
        <v>2</v>
      </c>
      <c r="J155" s="238"/>
      <c r="K155" s="331"/>
      <c r="L155" s="332" t="str">
        <f t="shared" si="12"/>
        <v/>
      </c>
      <c r="M155" s="383"/>
      <c r="N155" s="331"/>
      <c r="O155" s="332" t="str">
        <f t="shared" si="13"/>
        <v/>
      </c>
      <c r="P155" s="383"/>
      <c r="Q155" s="331"/>
      <c r="R155" s="337" t="str">
        <f t="shared" si="14"/>
        <v/>
      </c>
      <c r="S155" s="374"/>
      <c r="T155" s="333"/>
      <c r="U155" s="383"/>
      <c r="V155" s="334"/>
      <c r="W155" s="383"/>
      <c r="X155" s="260"/>
      <c r="Y155" s="219"/>
      <c r="Z155" s="261"/>
    </row>
    <row r="156" spans="1:26">
      <c r="A156" s="8">
        <v>151</v>
      </c>
      <c r="B156" s="225"/>
      <c r="C156" s="212"/>
      <c r="D156" s="225"/>
      <c r="E156" s="404"/>
      <c r="F156" s="233"/>
      <c r="G156" s="177"/>
      <c r="H156" s="175"/>
      <c r="I156" s="190">
        <v>2</v>
      </c>
      <c r="J156" s="235"/>
      <c r="K156" s="321"/>
      <c r="L156" s="327" t="str">
        <f t="shared" si="12"/>
        <v/>
      </c>
      <c r="M156" s="380"/>
      <c r="N156" s="321"/>
      <c r="O156" s="327" t="str">
        <f t="shared" si="13"/>
        <v/>
      </c>
      <c r="P156" s="380"/>
      <c r="Q156" s="321"/>
      <c r="R156" s="327" t="str">
        <f t="shared" si="14"/>
        <v/>
      </c>
      <c r="S156" s="373"/>
      <c r="T156" s="324"/>
      <c r="U156" s="380"/>
      <c r="V156" s="325"/>
      <c r="W156" s="380"/>
      <c r="X156" s="253"/>
      <c r="Y156" s="254"/>
      <c r="Z156" s="249"/>
    </row>
    <row r="157" spans="1:26">
      <c r="A157" s="8">
        <v>152</v>
      </c>
      <c r="B157" s="216"/>
      <c r="C157" s="206"/>
      <c r="D157" s="216"/>
      <c r="E157" s="404"/>
      <c r="F157" s="34"/>
      <c r="G157" s="17"/>
      <c r="H157" s="176"/>
      <c r="I157" s="185">
        <v>2</v>
      </c>
      <c r="J157" s="235"/>
      <c r="K157" s="321"/>
      <c r="L157" s="328" t="str">
        <f t="shared" si="12"/>
        <v/>
      </c>
      <c r="M157" s="380"/>
      <c r="N157" s="321"/>
      <c r="O157" s="328" t="str">
        <f t="shared" si="13"/>
        <v/>
      </c>
      <c r="P157" s="380"/>
      <c r="Q157" s="321"/>
      <c r="R157" s="328" t="str">
        <f t="shared" si="14"/>
        <v/>
      </c>
      <c r="S157" s="382"/>
      <c r="T157" s="324"/>
      <c r="U157" s="380"/>
      <c r="V157" s="325"/>
      <c r="W157" s="380"/>
      <c r="X157" s="243"/>
      <c r="Y157" s="216"/>
      <c r="Z157" s="244"/>
    </row>
    <row r="158" spans="1:26">
      <c r="A158" s="8">
        <v>153</v>
      </c>
      <c r="B158" s="206"/>
      <c r="C158" s="206"/>
      <c r="D158" s="206"/>
      <c r="E158" s="404"/>
      <c r="F158" s="34"/>
      <c r="G158" s="17"/>
      <c r="H158" s="17"/>
      <c r="I158" s="185">
        <v>2</v>
      </c>
      <c r="J158" s="237"/>
      <c r="K158" s="321"/>
      <c r="L158" s="140" t="str">
        <f t="shared" si="12"/>
        <v/>
      </c>
      <c r="M158" s="382"/>
      <c r="N158" s="321"/>
      <c r="O158" s="140" t="str">
        <f t="shared" si="13"/>
        <v/>
      </c>
      <c r="P158" s="382"/>
      <c r="Q158" s="321"/>
      <c r="R158" s="140" t="str">
        <f t="shared" si="14"/>
        <v/>
      </c>
      <c r="S158" s="369"/>
      <c r="T158" s="323"/>
      <c r="U158" s="382"/>
      <c r="V158" s="330"/>
      <c r="W158" s="382"/>
      <c r="X158" s="247"/>
      <c r="Y158" s="248"/>
      <c r="Z158" s="255"/>
    </row>
    <row r="159" spans="1:26">
      <c r="A159" s="8">
        <v>154</v>
      </c>
      <c r="B159" s="222"/>
      <c r="C159" s="206"/>
      <c r="D159" s="222"/>
      <c r="E159" s="404"/>
      <c r="F159" s="230"/>
      <c r="G159" s="64"/>
      <c r="H159" s="64"/>
      <c r="I159" s="185">
        <v>2</v>
      </c>
      <c r="J159" s="235"/>
      <c r="K159" s="321"/>
      <c r="L159" s="140" t="str">
        <f t="shared" si="12"/>
        <v/>
      </c>
      <c r="M159" s="380"/>
      <c r="N159" s="321"/>
      <c r="O159" s="140" t="str">
        <f t="shared" si="13"/>
        <v/>
      </c>
      <c r="P159" s="380"/>
      <c r="Q159" s="321"/>
      <c r="R159" s="140" t="str">
        <f t="shared" si="14"/>
        <v/>
      </c>
      <c r="S159" s="369"/>
      <c r="T159" s="324"/>
      <c r="U159" s="380"/>
      <c r="V159" s="320"/>
      <c r="W159" s="380"/>
      <c r="X159" s="256"/>
      <c r="Y159" s="257"/>
      <c r="Z159" s="258"/>
    </row>
    <row r="160" spans="1:26">
      <c r="A160" s="6">
        <v>155</v>
      </c>
      <c r="B160" s="222"/>
      <c r="C160" s="206"/>
      <c r="D160" s="222"/>
      <c r="E160" s="373"/>
      <c r="F160" s="230"/>
      <c r="G160" s="64"/>
      <c r="H160" s="64"/>
      <c r="I160" s="185">
        <v>2</v>
      </c>
      <c r="J160" s="235"/>
      <c r="K160" s="321"/>
      <c r="L160" s="140" t="str">
        <f t="shared" si="12"/>
        <v/>
      </c>
      <c r="M160" s="380"/>
      <c r="N160" s="321"/>
      <c r="O160" s="140" t="str">
        <f t="shared" si="13"/>
        <v/>
      </c>
      <c r="P160" s="380"/>
      <c r="Q160" s="321"/>
      <c r="R160" s="140" t="str">
        <f t="shared" si="14"/>
        <v/>
      </c>
      <c r="S160" s="369"/>
      <c r="T160" s="324"/>
      <c r="U160" s="380"/>
      <c r="V160" s="325"/>
      <c r="W160" s="380"/>
      <c r="X160" s="259"/>
      <c r="Y160" s="257"/>
      <c r="Z160" s="258"/>
    </row>
    <row r="161" spans="1:26">
      <c r="A161" s="66">
        <v>156</v>
      </c>
      <c r="B161" s="222"/>
      <c r="C161" s="206"/>
      <c r="D161" s="222"/>
      <c r="E161" s="419"/>
      <c r="F161" s="230"/>
      <c r="G161" s="64"/>
      <c r="H161" s="64"/>
      <c r="I161" s="185">
        <v>2</v>
      </c>
      <c r="J161" s="235"/>
      <c r="K161" s="321"/>
      <c r="L161" s="140" t="str">
        <f t="shared" si="12"/>
        <v/>
      </c>
      <c r="M161" s="380"/>
      <c r="N161" s="321"/>
      <c r="O161" s="140" t="str">
        <f t="shared" si="13"/>
        <v/>
      </c>
      <c r="P161" s="380"/>
      <c r="Q161" s="321"/>
      <c r="R161" s="140" t="str">
        <f t="shared" si="14"/>
        <v/>
      </c>
      <c r="S161" s="369"/>
      <c r="T161" s="324"/>
      <c r="U161" s="389"/>
      <c r="V161" s="325"/>
      <c r="W161" s="389"/>
      <c r="X161" s="250"/>
      <c r="Y161" s="212"/>
      <c r="Z161" s="246"/>
    </row>
    <row r="162" spans="1:26">
      <c r="A162" s="8">
        <v>157</v>
      </c>
      <c r="B162" s="222"/>
      <c r="C162" s="206"/>
      <c r="D162" s="222"/>
      <c r="E162" s="404"/>
      <c r="F162" s="230"/>
      <c r="G162" s="64"/>
      <c r="H162" s="64"/>
      <c r="I162" s="185">
        <v>2</v>
      </c>
      <c r="J162" s="235"/>
      <c r="K162" s="321"/>
      <c r="L162" s="140" t="str">
        <f t="shared" si="12"/>
        <v/>
      </c>
      <c r="M162" s="380"/>
      <c r="N162" s="321"/>
      <c r="O162" s="140" t="str">
        <f t="shared" si="13"/>
        <v/>
      </c>
      <c r="P162" s="380"/>
      <c r="Q162" s="321"/>
      <c r="R162" s="140" t="str">
        <f t="shared" si="14"/>
        <v/>
      </c>
      <c r="S162" s="369"/>
      <c r="T162" s="335"/>
      <c r="U162" s="380"/>
      <c r="V162" s="322"/>
      <c r="W162" s="380"/>
      <c r="X162" s="245"/>
      <c r="Y162" s="216"/>
      <c r="Z162" s="244"/>
    </row>
    <row r="163" spans="1:26">
      <c r="A163" s="8">
        <v>158</v>
      </c>
      <c r="B163" s="222"/>
      <c r="C163" s="206"/>
      <c r="D163" s="222"/>
      <c r="E163" s="404"/>
      <c r="F163" s="230"/>
      <c r="G163" s="64"/>
      <c r="H163" s="64"/>
      <c r="I163" s="185">
        <v>2</v>
      </c>
      <c r="J163" s="235"/>
      <c r="K163" s="321"/>
      <c r="L163" s="140" t="str">
        <f t="shared" si="12"/>
        <v/>
      </c>
      <c r="M163" s="380"/>
      <c r="N163" s="321"/>
      <c r="O163" s="140" t="str">
        <f t="shared" si="13"/>
        <v/>
      </c>
      <c r="P163" s="380"/>
      <c r="Q163" s="321"/>
      <c r="R163" s="140" t="str">
        <f t="shared" si="14"/>
        <v/>
      </c>
      <c r="S163" s="369"/>
      <c r="T163" s="323"/>
      <c r="U163" s="380"/>
      <c r="V163" s="320"/>
      <c r="W163" s="380"/>
      <c r="X163" s="245"/>
      <c r="Y163" s="216"/>
      <c r="Z163" s="244"/>
    </row>
    <row r="164" spans="1:26">
      <c r="A164" s="8">
        <v>159</v>
      </c>
      <c r="B164" s="222"/>
      <c r="C164" s="206"/>
      <c r="D164" s="222"/>
      <c r="E164" s="404"/>
      <c r="F164" s="230"/>
      <c r="G164" s="64"/>
      <c r="H164" s="64"/>
      <c r="I164" s="185">
        <v>2</v>
      </c>
      <c r="J164" s="235"/>
      <c r="K164" s="321"/>
      <c r="L164" s="140" t="str">
        <f t="shared" si="12"/>
        <v/>
      </c>
      <c r="M164" s="380"/>
      <c r="N164" s="321"/>
      <c r="O164" s="140" t="str">
        <f t="shared" si="13"/>
        <v/>
      </c>
      <c r="P164" s="380"/>
      <c r="Q164" s="321"/>
      <c r="R164" s="140" t="str">
        <f t="shared" si="14"/>
        <v/>
      </c>
      <c r="S164" s="369"/>
      <c r="T164" s="324"/>
      <c r="U164" s="380"/>
      <c r="V164" s="325"/>
      <c r="W164" s="380"/>
      <c r="X164" s="245"/>
      <c r="Y164" s="216"/>
      <c r="Z164" s="244"/>
    </row>
    <row r="165" spans="1:26">
      <c r="A165" s="72">
        <v>160</v>
      </c>
      <c r="B165" s="210"/>
      <c r="C165" s="210"/>
      <c r="D165" s="210"/>
      <c r="E165" s="405"/>
      <c r="F165" s="73"/>
      <c r="G165" s="74"/>
      <c r="H165" s="74"/>
      <c r="I165" s="188">
        <v>2</v>
      </c>
      <c r="J165" s="238"/>
      <c r="K165" s="331"/>
      <c r="L165" s="332" t="str">
        <f t="shared" si="12"/>
        <v/>
      </c>
      <c r="M165" s="383"/>
      <c r="N165" s="331"/>
      <c r="O165" s="332" t="str">
        <f t="shared" si="13"/>
        <v/>
      </c>
      <c r="P165" s="383"/>
      <c r="Q165" s="331"/>
      <c r="R165" s="337" t="str">
        <f t="shared" si="14"/>
        <v/>
      </c>
      <c r="S165" s="374"/>
      <c r="T165" s="333"/>
      <c r="U165" s="383"/>
      <c r="V165" s="334"/>
      <c r="W165" s="383"/>
      <c r="X165" s="260"/>
      <c r="Y165" s="219"/>
      <c r="Z165" s="261"/>
    </row>
    <row r="166" spans="1:26">
      <c r="A166" s="8">
        <v>161</v>
      </c>
      <c r="B166" s="225"/>
      <c r="C166" s="212"/>
      <c r="D166" s="225"/>
      <c r="E166" s="404"/>
      <c r="F166" s="233"/>
      <c r="G166" s="177"/>
      <c r="H166" s="175"/>
      <c r="I166" s="190">
        <v>2</v>
      </c>
      <c r="J166" s="235"/>
      <c r="K166" s="321"/>
      <c r="L166" s="327" t="str">
        <f t="shared" ref="L166:L197" si="15">IF(K166="","",VLOOKUP(K166,女子種目,2))</f>
        <v/>
      </c>
      <c r="M166" s="380"/>
      <c r="N166" s="321"/>
      <c r="O166" s="327" t="str">
        <f t="shared" ref="O166:O197" si="16">IF(N166="","",VLOOKUP(N166,女子種目,2))</f>
        <v/>
      </c>
      <c r="P166" s="380"/>
      <c r="Q166" s="321"/>
      <c r="R166" s="327" t="str">
        <f t="shared" ref="R166:R197" si="17">IF(Q166="","",VLOOKUP(Q166,女子種目,2))</f>
        <v/>
      </c>
      <c r="S166" s="373"/>
      <c r="T166" s="324"/>
      <c r="U166" s="380"/>
      <c r="V166" s="325"/>
      <c r="W166" s="380"/>
      <c r="X166" s="253"/>
      <c r="Y166" s="254"/>
      <c r="Z166" s="249"/>
    </row>
    <row r="167" spans="1:26">
      <c r="A167" s="8">
        <v>162</v>
      </c>
      <c r="B167" s="216"/>
      <c r="C167" s="206"/>
      <c r="D167" s="216"/>
      <c r="E167" s="404"/>
      <c r="F167" s="34"/>
      <c r="G167" s="17"/>
      <c r="H167" s="176"/>
      <c r="I167" s="185">
        <v>2</v>
      </c>
      <c r="J167" s="235"/>
      <c r="K167" s="321"/>
      <c r="L167" s="328" t="str">
        <f t="shared" si="15"/>
        <v/>
      </c>
      <c r="M167" s="380"/>
      <c r="N167" s="321"/>
      <c r="O167" s="328" t="str">
        <f t="shared" si="16"/>
        <v/>
      </c>
      <c r="P167" s="380"/>
      <c r="Q167" s="321"/>
      <c r="R167" s="328" t="str">
        <f t="shared" si="17"/>
        <v/>
      </c>
      <c r="S167" s="382"/>
      <c r="T167" s="324"/>
      <c r="U167" s="380"/>
      <c r="V167" s="325"/>
      <c r="W167" s="380"/>
      <c r="X167" s="243"/>
      <c r="Y167" s="216"/>
      <c r="Z167" s="244"/>
    </row>
    <row r="168" spans="1:26">
      <c r="A168" s="8">
        <v>163</v>
      </c>
      <c r="B168" s="206"/>
      <c r="C168" s="206"/>
      <c r="D168" s="206"/>
      <c r="E168" s="404"/>
      <c r="F168" s="34"/>
      <c r="G168" s="17"/>
      <c r="H168" s="17"/>
      <c r="I168" s="185">
        <v>2</v>
      </c>
      <c r="J168" s="237"/>
      <c r="K168" s="321"/>
      <c r="L168" s="140" t="str">
        <f t="shared" si="15"/>
        <v/>
      </c>
      <c r="M168" s="382"/>
      <c r="N168" s="321"/>
      <c r="O168" s="140" t="str">
        <f t="shared" si="16"/>
        <v/>
      </c>
      <c r="P168" s="382"/>
      <c r="Q168" s="321"/>
      <c r="R168" s="140" t="str">
        <f t="shared" si="17"/>
        <v/>
      </c>
      <c r="S168" s="369"/>
      <c r="T168" s="323"/>
      <c r="U168" s="382"/>
      <c r="V168" s="330"/>
      <c r="W168" s="382"/>
      <c r="X168" s="247"/>
      <c r="Y168" s="248"/>
      <c r="Z168" s="255"/>
    </row>
    <row r="169" spans="1:26">
      <c r="A169" s="8">
        <v>164</v>
      </c>
      <c r="B169" s="222"/>
      <c r="C169" s="206"/>
      <c r="D169" s="222"/>
      <c r="E169" s="404"/>
      <c r="F169" s="230"/>
      <c r="G169" s="64"/>
      <c r="H169" s="64"/>
      <c r="I169" s="185">
        <v>2</v>
      </c>
      <c r="J169" s="235"/>
      <c r="K169" s="321"/>
      <c r="L169" s="140" t="str">
        <f t="shared" si="15"/>
        <v/>
      </c>
      <c r="M169" s="380"/>
      <c r="N169" s="321"/>
      <c r="O169" s="140" t="str">
        <f t="shared" si="16"/>
        <v/>
      </c>
      <c r="P169" s="380"/>
      <c r="Q169" s="321"/>
      <c r="R169" s="140" t="str">
        <f t="shared" si="17"/>
        <v/>
      </c>
      <c r="S169" s="369"/>
      <c r="T169" s="324"/>
      <c r="U169" s="380"/>
      <c r="V169" s="320"/>
      <c r="W169" s="380"/>
      <c r="X169" s="256"/>
      <c r="Y169" s="257"/>
      <c r="Z169" s="258"/>
    </row>
    <row r="170" spans="1:26">
      <c r="A170" s="6">
        <v>165</v>
      </c>
      <c r="B170" s="222"/>
      <c r="C170" s="206"/>
      <c r="D170" s="222"/>
      <c r="E170" s="373"/>
      <c r="F170" s="230"/>
      <c r="G170" s="64"/>
      <c r="H170" s="64"/>
      <c r="I170" s="185">
        <v>2</v>
      </c>
      <c r="J170" s="235"/>
      <c r="K170" s="321"/>
      <c r="L170" s="140" t="str">
        <f t="shared" si="15"/>
        <v/>
      </c>
      <c r="M170" s="380"/>
      <c r="N170" s="321"/>
      <c r="O170" s="140" t="str">
        <f t="shared" si="16"/>
        <v/>
      </c>
      <c r="P170" s="380"/>
      <c r="Q170" s="321"/>
      <c r="R170" s="140" t="str">
        <f t="shared" si="17"/>
        <v/>
      </c>
      <c r="S170" s="369"/>
      <c r="T170" s="324"/>
      <c r="U170" s="380"/>
      <c r="V170" s="325"/>
      <c r="W170" s="380"/>
      <c r="X170" s="259"/>
      <c r="Y170" s="257"/>
      <c r="Z170" s="258"/>
    </row>
    <row r="171" spans="1:26">
      <c r="A171" s="66">
        <v>166</v>
      </c>
      <c r="B171" s="222"/>
      <c r="C171" s="206"/>
      <c r="D171" s="222"/>
      <c r="E171" s="419"/>
      <c r="F171" s="230"/>
      <c r="G171" s="64"/>
      <c r="H171" s="64"/>
      <c r="I171" s="185">
        <v>2</v>
      </c>
      <c r="J171" s="235"/>
      <c r="K171" s="321"/>
      <c r="L171" s="140" t="str">
        <f t="shared" si="15"/>
        <v/>
      </c>
      <c r="M171" s="380"/>
      <c r="N171" s="321"/>
      <c r="O171" s="140" t="str">
        <f t="shared" si="16"/>
        <v/>
      </c>
      <c r="P171" s="380"/>
      <c r="Q171" s="321"/>
      <c r="R171" s="140" t="str">
        <f t="shared" si="17"/>
        <v/>
      </c>
      <c r="S171" s="369"/>
      <c r="T171" s="324"/>
      <c r="U171" s="389"/>
      <c r="V171" s="325"/>
      <c r="W171" s="389"/>
      <c r="X171" s="250"/>
      <c r="Y171" s="212"/>
      <c r="Z171" s="246"/>
    </row>
    <row r="172" spans="1:26">
      <c r="A172" s="8">
        <v>167</v>
      </c>
      <c r="B172" s="222"/>
      <c r="C172" s="206"/>
      <c r="D172" s="222"/>
      <c r="E172" s="404"/>
      <c r="F172" s="230"/>
      <c r="G172" s="64"/>
      <c r="H172" s="64"/>
      <c r="I172" s="185">
        <v>2</v>
      </c>
      <c r="J172" s="235"/>
      <c r="K172" s="321"/>
      <c r="L172" s="140" t="str">
        <f t="shared" si="15"/>
        <v/>
      </c>
      <c r="M172" s="380"/>
      <c r="N172" s="321"/>
      <c r="O172" s="140" t="str">
        <f t="shared" si="16"/>
        <v/>
      </c>
      <c r="P172" s="380"/>
      <c r="Q172" s="321"/>
      <c r="R172" s="140" t="str">
        <f t="shared" si="17"/>
        <v/>
      </c>
      <c r="S172" s="369"/>
      <c r="T172" s="335"/>
      <c r="U172" s="380"/>
      <c r="V172" s="322"/>
      <c r="W172" s="380"/>
      <c r="X172" s="245"/>
      <c r="Y172" s="216"/>
      <c r="Z172" s="244"/>
    </row>
    <row r="173" spans="1:26">
      <c r="A173" s="8">
        <v>168</v>
      </c>
      <c r="B173" s="222"/>
      <c r="C173" s="206"/>
      <c r="D173" s="222"/>
      <c r="E173" s="404"/>
      <c r="F173" s="230"/>
      <c r="G173" s="64"/>
      <c r="H173" s="64"/>
      <c r="I173" s="185">
        <v>2</v>
      </c>
      <c r="J173" s="235"/>
      <c r="K173" s="321"/>
      <c r="L173" s="140" t="str">
        <f t="shared" si="15"/>
        <v/>
      </c>
      <c r="M173" s="380"/>
      <c r="N173" s="321"/>
      <c r="O173" s="140" t="str">
        <f t="shared" si="16"/>
        <v/>
      </c>
      <c r="P173" s="380"/>
      <c r="Q173" s="321"/>
      <c r="R173" s="140" t="str">
        <f t="shared" si="17"/>
        <v/>
      </c>
      <c r="S173" s="369"/>
      <c r="T173" s="323"/>
      <c r="U173" s="380"/>
      <c r="V173" s="320"/>
      <c r="W173" s="380"/>
      <c r="X173" s="245"/>
      <c r="Y173" s="216"/>
      <c r="Z173" s="244"/>
    </row>
    <row r="174" spans="1:26">
      <c r="A174" s="8">
        <v>169</v>
      </c>
      <c r="B174" s="222"/>
      <c r="C174" s="206"/>
      <c r="D174" s="222"/>
      <c r="E174" s="404"/>
      <c r="F174" s="230"/>
      <c r="G174" s="64"/>
      <c r="H174" s="64"/>
      <c r="I174" s="185">
        <v>2</v>
      </c>
      <c r="J174" s="235"/>
      <c r="K174" s="321"/>
      <c r="L174" s="140" t="str">
        <f t="shared" si="15"/>
        <v/>
      </c>
      <c r="M174" s="380"/>
      <c r="N174" s="321"/>
      <c r="O174" s="140" t="str">
        <f t="shared" si="16"/>
        <v/>
      </c>
      <c r="P174" s="380"/>
      <c r="Q174" s="321"/>
      <c r="R174" s="140" t="str">
        <f t="shared" si="17"/>
        <v/>
      </c>
      <c r="S174" s="369"/>
      <c r="T174" s="324"/>
      <c r="U174" s="380"/>
      <c r="V174" s="325"/>
      <c r="W174" s="380"/>
      <c r="X174" s="245"/>
      <c r="Y174" s="216"/>
      <c r="Z174" s="244"/>
    </row>
    <row r="175" spans="1:26">
      <c r="A175" s="72">
        <v>170</v>
      </c>
      <c r="B175" s="210"/>
      <c r="C175" s="210"/>
      <c r="D175" s="210"/>
      <c r="E175" s="405"/>
      <c r="F175" s="73"/>
      <c r="G175" s="74"/>
      <c r="H175" s="74"/>
      <c r="I175" s="188">
        <v>2</v>
      </c>
      <c r="J175" s="238"/>
      <c r="K175" s="331"/>
      <c r="L175" s="332" t="str">
        <f t="shared" si="15"/>
        <v/>
      </c>
      <c r="M175" s="383"/>
      <c r="N175" s="331"/>
      <c r="O175" s="332" t="str">
        <f t="shared" si="16"/>
        <v/>
      </c>
      <c r="P175" s="383"/>
      <c r="Q175" s="331"/>
      <c r="R175" s="337" t="str">
        <f t="shared" si="17"/>
        <v/>
      </c>
      <c r="S175" s="374"/>
      <c r="T175" s="333"/>
      <c r="U175" s="383"/>
      <c r="V175" s="334"/>
      <c r="W175" s="383"/>
      <c r="X175" s="260"/>
      <c r="Y175" s="219"/>
      <c r="Z175" s="261"/>
    </row>
    <row r="176" spans="1:26">
      <c r="A176" s="8">
        <v>171</v>
      </c>
      <c r="B176" s="225"/>
      <c r="C176" s="212"/>
      <c r="D176" s="225"/>
      <c r="E176" s="404"/>
      <c r="F176" s="233"/>
      <c r="G176" s="177"/>
      <c r="H176" s="175"/>
      <c r="I176" s="190">
        <v>2</v>
      </c>
      <c r="J176" s="235"/>
      <c r="K176" s="321"/>
      <c r="L176" s="327" t="str">
        <f t="shared" si="15"/>
        <v/>
      </c>
      <c r="M176" s="380"/>
      <c r="N176" s="321"/>
      <c r="O176" s="327" t="str">
        <f t="shared" si="16"/>
        <v/>
      </c>
      <c r="P176" s="380"/>
      <c r="Q176" s="321"/>
      <c r="R176" s="327" t="str">
        <f t="shared" si="17"/>
        <v/>
      </c>
      <c r="S176" s="373"/>
      <c r="T176" s="324"/>
      <c r="U176" s="380"/>
      <c r="V176" s="325"/>
      <c r="W176" s="380"/>
      <c r="X176" s="253"/>
      <c r="Y176" s="254"/>
      <c r="Z176" s="249"/>
    </row>
    <row r="177" spans="1:26">
      <c r="A177" s="8">
        <v>172</v>
      </c>
      <c r="B177" s="216"/>
      <c r="C177" s="206"/>
      <c r="D177" s="216"/>
      <c r="E177" s="404"/>
      <c r="F177" s="34"/>
      <c r="G177" s="17"/>
      <c r="H177" s="176"/>
      <c r="I177" s="185">
        <v>2</v>
      </c>
      <c r="J177" s="235"/>
      <c r="K177" s="321"/>
      <c r="L177" s="328" t="str">
        <f t="shared" si="15"/>
        <v/>
      </c>
      <c r="M177" s="380"/>
      <c r="N177" s="321"/>
      <c r="O177" s="328" t="str">
        <f t="shared" si="16"/>
        <v/>
      </c>
      <c r="P177" s="380"/>
      <c r="Q177" s="321"/>
      <c r="R177" s="328" t="str">
        <f t="shared" si="17"/>
        <v/>
      </c>
      <c r="S177" s="382"/>
      <c r="T177" s="324"/>
      <c r="U177" s="380"/>
      <c r="V177" s="325"/>
      <c r="W177" s="380"/>
      <c r="X177" s="243"/>
      <c r="Y177" s="216"/>
      <c r="Z177" s="244"/>
    </row>
    <row r="178" spans="1:26">
      <c r="A178" s="8">
        <v>173</v>
      </c>
      <c r="B178" s="206"/>
      <c r="C178" s="206"/>
      <c r="D178" s="206"/>
      <c r="E178" s="404"/>
      <c r="F178" s="34"/>
      <c r="G178" s="17"/>
      <c r="H178" s="17"/>
      <c r="I178" s="185">
        <v>2</v>
      </c>
      <c r="J178" s="237"/>
      <c r="K178" s="321"/>
      <c r="L178" s="140" t="str">
        <f t="shared" si="15"/>
        <v/>
      </c>
      <c r="M178" s="382"/>
      <c r="N178" s="321"/>
      <c r="O178" s="140" t="str">
        <f t="shared" si="16"/>
        <v/>
      </c>
      <c r="P178" s="382"/>
      <c r="Q178" s="321"/>
      <c r="R178" s="140" t="str">
        <f t="shared" si="17"/>
        <v/>
      </c>
      <c r="S178" s="369"/>
      <c r="T178" s="323"/>
      <c r="U178" s="382"/>
      <c r="V178" s="330"/>
      <c r="W178" s="382"/>
      <c r="X178" s="247"/>
      <c r="Y178" s="248"/>
      <c r="Z178" s="255"/>
    </row>
    <row r="179" spans="1:26">
      <c r="A179" s="8">
        <v>174</v>
      </c>
      <c r="B179" s="222"/>
      <c r="C179" s="206"/>
      <c r="D179" s="222"/>
      <c r="E179" s="404"/>
      <c r="F179" s="230"/>
      <c r="G179" s="64"/>
      <c r="H179" s="64"/>
      <c r="I179" s="185">
        <v>2</v>
      </c>
      <c r="J179" s="235"/>
      <c r="K179" s="321"/>
      <c r="L179" s="140" t="str">
        <f t="shared" si="15"/>
        <v/>
      </c>
      <c r="M179" s="380"/>
      <c r="N179" s="321"/>
      <c r="O179" s="140" t="str">
        <f t="shared" si="16"/>
        <v/>
      </c>
      <c r="P179" s="380"/>
      <c r="Q179" s="321"/>
      <c r="R179" s="140" t="str">
        <f t="shared" si="17"/>
        <v/>
      </c>
      <c r="S179" s="369"/>
      <c r="T179" s="324"/>
      <c r="U179" s="380"/>
      <c r="V179" s="320"/>
      <c r="W179" s="380"/>
      <c r="X179" s="256"/>
      <c r="Y179" s="257"/>
      <c r="Z179" s="258"/>
    </row>
    <row r="180" spans="1:26">
      <c r="A180" s="6">
        <v>175</v>
      </c>
      <c r="B180" s="222"/>
      <c r="C180" s="206"/>
      <c r="D180" s="222"/>
      <c r="E180" s="373"/>
      <c r="F180" s="230"/>
      <c r="G180" s="64"/>
      <c r="H180" s="64"/>
      <c r="I180" s="185">
        <v>2</v>
      </c>
      <c r="J180" s="235"/>
      <c r="K180" s="321"/>
      <c r="L180" s="140" t="str">
        <f t="shared" si="15"/>
        <v/>
      </c>
      <c r="M180" s="380"/>
      <c r="N180" s="321"/>
      <c r="O180" s="140" t="str">
        <f t="shared" si="16"/>
        <v/>
      </c>
      <c r="P180" s="380"/>
      <c r="Q180" s="321"/>
      <c r="R180" s="140" t="str">
        <f t="shared" si="17"/>
        <v/>
      </c>
      <c r="S180" s="369"/>
      <c r="T180" s="324"/>
      <c r="U180" s="380"/>
      <c r="V180" s="325"/>
      <c r="W180" s="380"/>
      <c r="X180" s="259"/>
      <c r="Y180" s="257"/>
      <c r="Z180" s="258"/>
    </row>
    <row r="181" spans="1:26">
      <c r="A181" s="66">
        <v>176</v>
      </c>
      <c r="B181" s="222"/>
      <c r="C181" s="206"/>
      <c r="D181" s="222"/>
      <c r="E181" s="419"/>
      <c r="F181" s="230"/>
      <c r="G181" s="64"/>
      <c r="H181" s="64"/>
      <c r="I181" s="185">
        <v>2</v>
      </c>
      <c r="J181" s="235"/>
      <c r="K181" s="321"/>
      <c r="L181" s="140" t="str">
        <f t="shared" si="15"/>
        <v/>
      </c>
      <c r="M181" s="380"/>
      <c r="N181" s="321"/>
      <c r="O181" s="140" t="str">
        <f t="shared" si="16"/>
        <v/>
      </c>
      <c r="P181" s="380"/>
      <c r="Q181" s="321"/>
      <c r="R181" s="140" t="str">
        <f t="shared" si="17"/>
        <v/>
      </c>
      <c r="S181" s="369"/>
      <c r="T181" s="324"/>
      <c r="U181" s="389"/>
      <c r="V181" s="325"/>
      <c r="W181" s="389"/>
      <c r="X181" s="250"/>
      <c r="Y181" s="212"/>
      <c r="Z181" s="246"/>
    </row>
    <row r="182" spans="1:26">
      <c r="A182" s="8">
        <v>177</v>
      </c>
      <c r="B182" s="222"/>
      <c r="C182" s="206"/>
      <c r="D182" s="222"/>
      <c r="E182" s="404"/>
      <c r="F182" s="230"/>
      <c r="G182" s="64"/>
      <c r="H182" s="64"/>
      <c r="I182" s="185">
        <v>2</v>
      </c>
      <c r="J182" s="235"/>
      <c r="K182" s="321"/>
      <c r="L182" s="140" t="str">
        <f t="shared" si="15"/>
        <v/>
      </c>
      <c r="M182" s="380"/>
      <c r="N182" s="321"/>
      <c r="O182" s="140" t="str">
        <f t="shared" si="16"/>
        <v/>
      </c>
      <c r="P182" s="380"/>
      <c r="Q182" s="321"/>
      <c r="R182" s="140" t="str">
        <f t="shared" si="17"/>
        <v/>
      </c>
      <c r="S182" s="369"/>
      <c r="T182" s="335"/>
      <c r="U182" s="380"/>
      <c r="V182" s="322"/>
      <c r="W182" s="380"/>
      <c r="X182" s="245"/>
      <c r="Y182" s="216"/>
      <c r="Z182" s="244"/>
    </row>
    <row r="183" spans="1:26">
      <c r="A183" s="8">
        <v>178</v>
      </c>
      <c r="B183" s="222"/>
      <c r="C183" s="206"/>
      <c r="D183" s="222"/>
      <c r="E183" s="404"/>
      <c r="F183" s="230"/>
      <c r="G183" s="64"/>
      <c r="H183" s="64"/>
      <c r="I183" s="185">
        <v>2</v>
      </c>
      <c r="J183" s="235"/>
      <c r="K183" s="321"/>
      <c r="L183" s="140" t="str">
        <f t="shared" si="15"/>
        <v/>
      </c>
      <c r="M183" s="380"/>
      <c r="N183" s="321"/>
      <c r="O183" s="140" t="str">
        <f t="shared" si="16"/>
        <v/>
      </c>
      <c r="P183" s="380"/>
      <c r="Q183" s="321"/>
      <c r="R183" s="140" t="str">
        <f t="shared" si="17"/>
        <v/>
      </c>
      <c r="S183" s="369"/>
      <c r="T183" s="323"/>
      <c r="U183" s="380"/>
      <c r="V183" s="320"/>
      <c r="W183" s="380"/>
      <c r="X183" s="245"/>
      <c r="Y183" s="216"/>
      <c r="Z183" s="244"/>
    </row>
    <row r="184" spans="1:26">
      <c r="A184" s="8">
        <v>179</v>
      </c>
      <c r="B184" s="222"/>
      <c r="C184" s="206"/>
      <c r="D184" s="222"/>
      <c r="E184" s="404"/>
      <c r="F184" s="230"/>
      <c r="G184" s="64"/>
      <c r="H184" s="64"/>
      <c r="I184" s="185">
        <v>2</v>
      </c>
      <c r="J184" s="235"/>
      <c r="K184" s="321"/>
      <c r="L184" s="140" t="str">
        <f t="shared" si="15"/>
        <v/>
      </c>
      <c r="M184" s="380"/>
      <c r="N184" s="321"/>
      <c r="O184" s="140" t="str">
        <f t="shared" si="16"/>
        <v/>
      </c>
      <c r="P184" s="380"/>
      <c r="Q184" s="321"/>
      <c r="R184" s="140" t="str">
        <f t="shared" si="17"/>
        <v/>
      </c>
      <c r="S184" s="369"/>
      <c r="T184" s="324"/>
      <c r="U184" s="380"/>
      <c r="V184" s="325"/>
      <c r="W184" s="380"/>
      <c r="X184" s="245"/>
      <c r="Y184" s="216"/>
      <c r="Z184" s="244"/>
    </row>
    <row r="185" spans="1:26">
      <c r="A185" s="72">
        <v>180</v>
      </c>
      <c r="B185" s="210"/>
      <c r="C185" s="210"/>
      <c r="D185" s="210"/>
      <c r="E185" s="405"/>
      <c r="F185" s="73"/>
      <c r="G185" s="74"/>
      <c r="H185" s="74"/>
      <c r="I185" s="188">
        <v>2</v>
      </c>
      <c r="J185" s="238"/>
      <c r="K185" s="331"/>
      <c r="L185" s="332" t="str">
        <f t="shared" si="15"/>
        <v/>
      </c>
      <c r="M185" s="383"/>
      <c r="N185" s="331"/>
      <c r="O185" s="332" t="str">
        <f t="shared" si="16"/>
        <v/>
      </c>
      <c r="P185" s="383"/>
      <c r="Q185" s="331"/>
      <c r="R185" s="337" t="str">
        <f t="shared" si="17"/>
        <v/>
      </c>
      <c r="S185" s="374"/>
      <c r="T185" s="333"/>
      <c r="U185" s="383"/>
      <c r="V185" s="334"/>
      <c r="W185" s="383"/>
      <c r="X185" s="260"/>
      <c r="Y185" s="219"/>
      <c r="Z185" s="261"/>
    </row>
    <row r="186" spans="1:26">
      <c r="A186" s="8">
        <v>181</v>
      </c>
      <c r="B186" s="225"/>
      <c r="C186" s="212"/>
      <c r="D186" s="225"/>
      <c r="E186" s="404"/>
      <c r="F186" s="233"/>
      <c r="G186" s="177"/>
      <c r="H186" s="175"/>
      <c r="I186" s="190">
        <v>2</v>
      </c>
      <c r="J186" s="235"/>
      <c r="K186" s="321"/>
      <c r="L186" s="327" t="str">
        <f t="shared" si="15"/>
        <v/>
      </c>
      <c r="M186" s="380"/>
      <c r="N186" s="321"/>
      <c r="O186" s="327" t="str">
        <f t="shared" si="16"/>
        <v/>
      </c>
      <c r="P186" s="380"/>
      <c r="Q186" s="321"/>
      <c r="R186" s="327" t="str">
        <f t="shared" si="17"/>
        <v/>
      </c>
      <c r="S186" s="373"/>
      <c r="T186" s="324"/>
      <c r="U186" s="380"/>
      <c r="V186" s="325"/>
      <c r="W186" s="380"/>
      <c r="X186" s="253"/>
      <c r="Y186" s="254"/>
      <c r="Z186" s="249"/>
    </row>
    <row r="187" spans="1:26">
      <c r="A187" s="8">
        <v>182</v>
      </c>
      <c r="B187" s="216"/>
      <c r="C187" s="206"/>
      <c r="D187" s="216"/>
      <c r="E187" s="404"/>
      <c r="F187" s="34"/>
      <c r="G187" s="17"/>
      <c r="H187" s="176"/>
      <c r="I187" s="185">
        <v>2</v>
      </c>
      <c r="J187" s="235"/>
      <c r="K187" s="321"/>
      <c r="L187" s="328" t="str">
        <f t="shared" si="15"/>
        <v/>
      </c>
      <c r="M187" s="380"/>
      <c r="N187" s="321"/>
      <c r="O187" s="328" t="str">
        <f t="shared" si="16"/>
        <v/>
      </c>
      <c r="P187" s="380"/>
      <c r="Q187" s="321"/>
      <c r="R187" s="328" t="str">
        <f t="shared" si="17"/>
        <v/>
      </c>
      <c r="S187" s="382"/>
      <c r="T187" s="324"/>
      <c r="U187" s="380"/>
      <c r="V187" s="325"/>
      <c r="W187" s="380"/>
      <c r="X187" s="243"/>
      <c r="Y187" s="216"/>
      <c r="Z187" s="244"/>
    </row>
    <row r="188" spans="1:26">
      <c r="A188" s="8">
        <v>183</v>
      </c>
      <c r="B188" s="206"/>
      <c r="C188" s="206"/>
      <c r="D188" s="206"/>
      <c r="E188" s="404"/>
      <c r="F188" s="34"/>
      <c r="G188" s="17"/>
      <c r="H188" s="17"/>
      <c r="I188" s="185">
        <v>2</v>
      </c>
      <c r="J188" s="237"/>
      <c r="K188" s="321"/>
      <c r="L188" s="140" t="str">
        <f t="shared" si="15"/>
        <v/>
      </c>
      <c r="M188" s="382"/>
      <c r="N188" s="321"/>
      <c r="O188" s="140" t="str">
        <f t="shared" si="16"/>
        <v/>
      </c>
      <c r="P188" s="382"/>
      <c r="Q188" s="321"/>
      <c r="R188" s="140" t="str">
        <f t="shared" si="17"/>
        <v/>
      </c>
      <c r="S188" s="369"/>
      <c r="T188" s="323"/>
      <c r="U188" s="382"/>
      <c r="V188" s="330"/>
      <c r="W188" s="382"/>
      <c r="X188" s="247"/>
      <c r="Y188" s="248"/>
      <c r="Z188" s="255"/>
    </row>
    <row r="189" spans="1:26">
      <c r="A189" s="8">
        <v>184</v>
      </c>
      <c r="B189" s="222"/>
      <c r="C189" s="206"/>
      <c r="D189" s="222"/>
      <c r="E189" s="404"/>
      <c r="F189" s="230"/>
      <c r="G189" s="64"/>
      <c r="H189" s="64"/>
      <c r="I189" s="185">
        <v>2</v>
      </c>
      <c r="J189" s="235"/>
      <c r="K189" s="321"/>
      <c r="L189" s="140" t="str">
        <f t="shared" si="15"/>
        <v/>
      </c>
      <c r="M189" s="380"/>
      <c r="N189" s="321"/>
      <c r="O189" s="140" t="str">
        <f t="shared" si="16"/>
        <v/>
      </c>
      <c r="P189" s="380"/>
      <c r="Q189" s="321"/>
      <c r="R189" s="140" t="str">
        <f t="shared" si="17"/>
        <v/>
      </c>
      <c r="S189" s="369"/>
      <c r="T189" s="324"/>
      <c r="U189" s="380"/>
      <c r="V189" s="320"/>
      <c r="W189" s="380"/>
      <c r="X189" s="256"/>
      <c r="Y189" s="257"/>
      <c r="Z189" s="258"/>
    </row>
    <row r="190" spans="1:26">
      <c r="A190" s="6">
        <v>185</v>
      </c>
      <c r="B190" s="222"/>
      <c r="C190" s="206"/>
      <c r="D190" s="222"/>
      <c r="E190" s="373"/>
      <c r="F190" s="230"/>
      <c r="G190" s="64"/>
      <c r="H190" s="64"/>
      <c r="I190" s="185">
        <v>2</v>
      </c>
      <c r="J190" s="235"/>
      <c r="K190" s="321"/>
      <c r="L190" s="140" t="str">
        <f t="shared" si="15"/>
        <v/>
      </c>
      <c r="M190" s="380"/>
      <c r="N190" s="321"/>
      <c r="O190" s="140" t="str">
        <f t="shared" si="16"/>
        <v/>
      </c>
      <c r="P190" s="380"/>
      <c r="Q190" s="321"/>
      <c r="R190" s="140" t="str">
        <f t="shared" si="17"/>
        <v/>
      </c>
      <c r="S190" s="369"/>
      <c r="T190" s="324"/>
      <c r="U190" s="380"/>
      <c r="V190" s="325"/>
      <c r="W190" s="380"/>
      <c r="X190" s="259"/>
      <c r="Y190" s="257"/>
      <c r="Z190" s="258"/>
    </row>
    <row r="191" spans="1:26">
      <c r="A191" s="66">
        <v>186</v>
      </c>
      <c r="B191" s="222"/>
      <c r="C191" s="206"/>
      <c r="D191" s="222"/>
      <c r="E191" s="419"/>
      <c r="F191" s="230"/>
      <c r="G191" s="64"/>
      <c r="H191" s="64"/>
      <c r="I191" s="185">
        <v>2</v>
      </c>
      <c r="J191" s="235"/>
      <c r="K191" s="321"/>
      <c r="L191" s="140" t="str">
        <f t="shared" si="15"/>
        <v/>
      </c>
      <c r="M191" s="380"/>
      <c r="N191" s="321"/>
      <c r="O191" s="140" t="str">
        <f t="shared" si="16"/>
        <v/>
      </c>
      <c r="P191" s="380"/>
      <c r="Q191" s="321"/>
      <c r="R191" s="140" t="str">
        <f t="shared" si="17"/>
        <v/>
      </c>
      <c r="S191" s="369"/>
      <c r="T191" s="324"/>
      <c r="U191" s="389"/>
      <c r="V191" s="325"/>
      <c r="W191" s="389"/>
      <c r="X191" s="250"/>
      <c r="Y191" s="212"/>
      <c r="Z191" s="246"/>
    </row>
    <row r="192" spans="1:26">
      <c r="A192" s="8">
        <v>187</v>
      </c>
      <c r="B192" s="222"/>
      <c r="C192" s="206"/>
      <c r="D192" s="222"/>
      <c r="E192" s="404"/>
      <c r="F192" s="230"/>
      <c r="G192" s="64"/>
      <c r="H192" s="64"/>
      <c r="I192" s="185">
        <v>2</v>
      </c>
      <c r="J192" s="235"/>
      <c r="K192" s="321"/>
      <c r="L192" s="140" t="str">
        <f t="shared" si="15"/>
        <v/>
      </c>
      <c r="M192" s="380"/>
      <c r="N192" s="321"/>
      <c r="O192" s="140" t="str">
        <f t="shared" si="16"/>
        <v/>
      </c>
      <c r="P192" s="380"/>
      <c r="Q192" s="321"/>
      <c r="R192" s="140" t="str">
        <f t="shared" si="17"/>
        <v/>
      </c>
      <c r="S192" s="369"/>
      <c r="T192" s="335"/>
      <c r="U192" s="380"/>
      <c r="V192" s="322"/>
      <c r="W192" s="380"/>
      <c r="X192" s="245"/>
      <c r="Y192" s="216"/>
      <c r="Z192" s="244"/>
    </row>
    <row r="193" spans="1:26">
      <c r="A193" s="8">
        <v>188</v>
      </c>
      <c r="B193" s="222"/>
      <c r="C193" s="206"/>
      <c r="D193" s="222"/>
      <c r="E193" s="404"/>
      <c r="F193" s="230"/>
      <c r="G193" s="64"/>
      <c r="H193" s="64"/>
      <c r="I193" s="185">
        <v>2</v>
      </c>
      <c r="J193" s="235"/>
      <c r="K193" s="321"/>
      <c r="L193" s="140" t="str">
        <f t="shared" si="15"/>
        <v/>
      </c>
      <c r="M193" s="380"/>
      <c r="N193" s="321"/>
      <c r="O193" s="140" t="str">
        <f t="shared" si="16"/>
        <v/>
      </c>
      <c r="P193" s="380"/>
      <c r="Q193" s="321"/>
      <c r="R193" s="140" t="str">
        <f t="shared" si="17"/>
        <v/>
      </c>
      <c r="S193" s="369"/>
      <c r="T193" s="323"/>
      <c r="U193" s="380"/>
      <c r="V193" s="320"/>
      <c r="W193" s="380"/>
      <c r="X193" s="245"/>
      <c r="Y193" s="216"/>
      <c r="Z193" s="244"/>
    </row>
    <row r="194" spans="1:26">
      <c r="A194" s="8">
        <v>189</v>
      </c>
      <c r="B194" s="222"/>
      <c r="C194" s="206"/>
      <c r="D194" s="222"/>
      <c r="E194" s="404"/>
      <c r="F194" s="230"/>
      <c r="G194" s="64"/>
      <c r="H194" s="64"/>
      <c r="I194" s="185">
        <v>2</v>
      </c>
      <c r="J194" s="235"/>
      <c r="K194" s="321"/>
      <c r="L194" s="140" t="str">
        <f t="shared" si="15"/>
        <v/>
      </c>
      <c r="M194" s="380"/>
      <c r="N194" s="321"/>
      <c r="O194" s="140" t="str">
        <f t="shared" si="16"/>
        <v/>
      </c>
      <c r="P194" s="380"/>
      <c r="Q194" s="321"/>
      <c r="R194" s="140" t="str">
        <f t="shared" si="17"/>
        <v/>
      </c>
      <c r="S194" s="369"/>
      <c r="T194" s="324"/>
      <c r="U194" s="380"/>
      <c r="V194" s="325"/>
      <c r="W194" s="380"/>
      <c r="X194" s="245"/>
      <c r="Y194" s="216"/>
      <c r="Z194" s="244"/>
    </row>
    <row r="195" spans="1:26">
      <c r="A195" s="72">
        <v>190</v>
      </c>
      <c r="B195" s="210"/>
      <c r="C195" s="210"/>
      <c r="D195" s="210"/>
      <c r="E195" s="405"/>
      <c r="F195" s="73"/>
      <c r="G195" s="74"/>
      <c r="H195" s="74"/>
      <c r="I195" s="188">
        <v>2</v>
      </c>
      <c r="J195" s="238"/>
      <c r="K195" s="331"/>
      <c r="L195" s="332" t="str">
        <f t="shared" si="15"/>
        <v/>
      </c>
      <c r="M195" s="383"/>
      <c r="N195" s="331"/>
      <c r="O195" s="332" t="str">
        <f t="shared" si="16"/>
        <v/>
      </c>
      <c r="P195" s="383"/>
      <c r="Q195" s="331"/>
      <c r="R195" s="337" t="str">
        <f t="shared" si="17"/>
        <v/>
      </c>
      <c r="S195" s="374"/>
      <c r="T195" s="333"/>
      <c r="U195" s="383"/>
      <c r="V195" s="334"/>
      <c r="W195" s="383"/>
      <c r="X195" s="260"/>
      <c r="Y195" s="219"/>
      <c r="Z195" s="261"/>
    </row>
    <row r="196" spans="1:26">
      <c r="A196" s="8">
        <v>191</v>
      </c>
      <c r="B196" s="225"/>
      <c r="C196" s="212"/>
      <c r="D196" s="225"/>
      <c r="E196" s="404"/>
      <c r="F196" s="233"/>
      <c r="G196" s="177"/>
      <c r="H196" s="175"/>
      <c r="I196" s="190">
        <v>2</v>
      </c>
      <c r="J196" s="235"/>
      <c r="K196" s="321"/>
      <c r="L196" s="327" t="str">
        <f t="shared" si="15"/>
        <v/>
      </c>
      <c r="M196" s="380"/>
      <c r="N196" s="321"/>
      <c r="O196" s="327" t="str">
        <f t="shared" si="16"/>
        <v/>
      </c>
      <c r="P196" s="380"/>
      <c r="Q196" s="321"/>
      <c r="R196" s="327" t="str">
        <f t="shared" si="17"/>
        <v/>
      </c>
      <c r="S196" s="373"/>
      <c r="T196" s="324"/>
      <c r="U196" s="380"/>
      <c r="V196" s="325"/>
      <c r="W196" s="380"/>
      <c r="X196" s="253"/>
      <c r="Y196" s="254"/>
      <c r="Z196" s="249"/>
    </row>
    <row r="197" spans="1:26">
      <c r="A197" s="8">
        <v>192</v>
      </c>
      <c r="B197" s="216"/>
      <c r="C197" s="206"/>
      <c r="D197" s="216"/>
      <c r="E197" s="404"/>
      <c r="F197" s="34"/>
      <c r="G197" s="17"/>
      <c r="H197" s="176"/>
      <c r="I197" s="185">
        <v>2</v>
      </c>
      <c r="J197" s="235"/>
      <c r="K197" s="321"/>
      <c r="L197" s="328" t="str">
        <f t="shared" si="15"/>
        <v/>
      </c>
      <c r="M197" s="380"/>
      <c r="N197" s="321"/>
      <c r="O197" s="328" t="str">
        <f t="shared" si="16"/>
        <v/>
      </c>
      <c r="P197" s="380"/>
      <c r="Q197" s="321"/>
      <c r="R197" s="328" t="str">
        <f t="shared" si="17"/>
        <v/>
      </c>
      <c r="S197" s="382"/>
      <c r="T197" s="324"/>
      <c r="U197" s="380"/>
      <c r="V197" s="325"/>
      <c r="W197" s="380"/>
      <c r="X197" s="243"/>
      <c r="Y197" s="216"/>
      <c r="Z197" s="244"/>
    </row>
    <row r="198" spans="1:26">
      <c r="A198" s="8">
        <v>193</v>
      </c>
      <c r="B198" s="206"/>
      <c r="C198" s="206"/>
      <c r="D198" s="206"/>
      <c r="E198" s="404"/>
      <c r="F198" s="34"/>
      <c r="G198" s="17"/>
      <c r="H198" s="17"/>
      <c r="I198" s="185">
        <v>2</v>
      </c>
      <c r="J198" s="237"/>
      <c r="K198" s="321"/>
      <c r="L198" s="140" t="str">
        <f t="shared" ref="L198:L205" si="18">IF(K198="","",VLOOKUP(K198,女子種目,2))</f>
        <v/>
      </c>
      <c r="M198" s="382"/>
      <c r="N198" s="321"/>
      <c r="O198" s="140" t="str">
        <f t="shared" ref="O198:O205" si="19">IF(N198="","",VLOOKUP(N198,女子種目,2))</f>
        <v/>
      </c>
      <c r="P198" s="382"/>
      <c r="Q198" s="321"/>
      <c r="R198" s="140" t="str">
        <f t="shared" ref="R198:R205" si="20">IF(Q198="","",VLOOKUP(Q198,女子種目,2))</f>
        <v/>
      </c>
      <c r="S198" s="369"/>
      <c r="T198" s="323"/>
      <c r="U198" s="382"/>
      <c r="V198" s="330"/>
      <c r="W198" s="382"/>
      <c r="X198" s="247"/>
      <c r="Y198" s="248"/>
      <c r="Z198" s="255"/>
    </row>
    <row r="199" spans="1:26">
      <c r="A199" s="8">
        <v>194</v>
      </c>
      <c r="B199" s="222"/>
      <c r="C199" s="206"/>
      <c r="D199" s="222"/>
      <c r="E199" s="404"/>
      <c r="F199" s="230"/>
      <c r="G199" s="64"/>
      <c r="H199" s="64"/>
      <c r="I199" s="185">
        <v>2</v>
      </c>
      <c r="J199" s="235"/>
      <c r="K199" s="321"/>
      <c r="L199" s="140" t="str">
        <f t="shared" si="18"/>
        <v/>
      </c>
      <c r="M199" s="380"/>
      <c r="N199" s="321"/>
      <c r="O199" s="140" t="str">
        <f t="shared" si="19"/>
        <v/>
      </c>
      <c r="P199" s="380"/>
      <c r="Q199" s="321"/>
      <c r="R199" s="140" t="str">
        <f t="shared" si="20"/>
        <v/>
      </c>
      <c r="S199" s="369"/>
      <c r="T199" s="324"/>
      <c r="U199" s="380"/>
      <c r="V199" s="320"/>
      <c r="W199" s="380"/>
      <c r="X199" s="256"/>
      <c r="Y199" s="257"/>
      <c r="Z199" s="258"/>
    </row>
    <row r="200" spans="1:26">
      <c r="A200" s="6">
        <v>195</v>
      </c>
      <c r="B200" s="222"/>
      <c r="C200" s="206"/>
      <c r="D200" s="222"/>
      <c r="E200" s="404"/>
      <c r="F200" s="230"/>
      <c r="G200" s="64"/>
      <c r="H200" s="64"/>
      <c r="I200" s="185">
        <v>2</v>
      </c>
      <c r="J200" s="235"/>
      <c r="K200" s="321"/>
      <c r="L200" s="140" t="str">
        <f t="shared" si="18"/>
        <v/>
      </c>
      <c r="M200" s="380"/>
      <c r="N200" s="321"/>
      <c r="O200" s="140" t="str">
        <f t="shared" si="19"/>
        <v/>
      </c>
      <c r="P200" s="380"/>
      <c r="Q200" s="321"/>
      <c r="R200" s="140" t="str">
        <f t="shared" si="20"/>
        <v/>
      </c>
      <c r="S200" s="369"/>
      <c r="T200" s="324"/>
      <c r="U200" s="380"/>
      <c r="V200" s="325"/>
      <c r="W200" s="380"/>
      <c r="X200" s="259"/>
      <c r="Y200" s="257"/>
      <c r="Z200" s="258"/>
    </row>
    <row r="201" spans="1:26">
      <c r="A201" s="66">
        <v>196</v>
      </c>
      <c r="B201" s="222"/>
      <c r="C201" s="206"/>
      <c r="D201" s="222"/>
      <c r="E201" s="404"/>
      <c r="F201" s="230"/>
      <c r="G201" s="64"/>
      <c r="H201" s="64"/>
      <c r="I201" s="185">
        <v>2</v>
      </c>
      <c r="J201" s="235"/>
      <c r="K201" s="321"/>
      <c r="L201" s="140" t="str">
        <f t="shared" si="18"/>
        <v/>
      </c>
      <c r="M201" s="380"/>
      <c r="N201" s="321"/>
      <c r="O201" s="140" t="str">
        <f t="shared" si="19"/>
        <v/>
      </c>
      <c r="P201" s="380"/>
      <c r="Q201" s="321"/>
      <c r="R201" s="140" t="str">
        <f t="shared" si="20"/>
        <v/>
      </c>
      <c r="S201" s="369"/>
      <c r="T201" s="324"/>
      <c r="U201" s="389"/>
      <c r="V201" s="325"/>
      <c r="W201" s="389"/>
      <c r="X201" s="250"/>
      <c r="Y201" s="212"/>
      <c r="Z201" s="246"/>
    </row>
    <row r="202" spans="1:26">
      <c r="A202" s="8">
        <v>197</v>
      </c>
      <c r="B202" s="222"/>
      <c r="C202" s="206"/>
      <c r="D202" s="222"/>
      <c r="E202" s="404"/>
      <c r="F202" s="230"/>
      <c r="G202" s="64"/>
      <c r="H202" s="64"/>
      <c r="I202" s="185">
        <v>2</v>
      </c>
      <c r="J202" s="235"/>
      <c r="K202" s="321"/>
      <c r="L202" s="140" t="str">
        <f t="shared" si="18"/>
        <v/>
      </c>
      <c r="M202" s="380"/>
      <c r="N202" s="321"/>
      <c r="O202" s="140" t="str">
        <f t="shared" si="19"/>
        <v/>
      </c>
      <c r="P202" s="380"/>
      <c r="Q202" s="321"/>
      <c r="R202" s="140" t="str">
        <f t="shared" si="20"/>
        <v/>
      </c>
      <c r="S202" s="369"/>
      <c r="T202" s="335"/>
      <c r="U202" s="380"/>
      <c r="V202" s="322"/>
      <c r="W202" s="380"/>
      <c r="X202" s="245"/>
      <c r="Y202" s="216"/>
      <c r="Z202" s="244"/>
    </row>
    <row r="203" spans="1:26">
      <c r="A203" s="8">
        <v>198</v>
      </c>
      <c r="B203" s="222"/>
      <c r="C203" s="206"/>
      <c r="D203" s="222"/>
      <c r="E203" s="404"/>
      <c r="F203" s="230"/>
      <c r="G203" s="64"/>
      <c r="H203" s="64"/>
      <c r="I203" s="185">
        <v>2</v>
      </c>
      <c r="J203" s="235"/>
      <c r="K203" s="321"/>
      <c r="L203" s="140" t="str">
        <f t="shared" si="18"/>
        <v/>
      </c>
      <c r="M203" s="380"/>
      <c r="N203" s="321"/>
      <c r="O203" s="140" t="str">
        <f t="shared" si="19"/>
        <v/>
      </c>
      <c r="P203" s="380"/>
      <c r="Q203" s="321"/>
      <c r="R203" s="140" t="str">
        <f t="shared" si="20"/>
        <v/>
      </c>
      <c r="S203" s="369"/>
      <c r="T203" s="323"/>
      <c r="U203" s="380"/>
      <c r="V203" s="320"/>
      <c r="W203" s="380"/>
      <c r="X203" s="245"/>
      <c r="Y203" s="216"/>
      <c r="Z203" s="244"/>
    </row>
    <row r="204" spans="1:26">
      <c r="A204" s="8">
        <v>199</v>
      </c>
      <c r="B204" s="222"/>
      <c r="C204" s="206"/>
      <c r="D204" s="222"/>
      <c r="E204" s="404"/>
      <c r="F204" s="230"/>
      <c r="G204" s="64"/>
      <c r="H204" s="64"/>
      <c r="I204" s="185">
        <v>2</v>
      </c>
      <c r="J204" s="235"/>
      <c r="K204" s="321"/>
      <c r="L204" s="140" t="str">
        <f t="shared" si="18"/>
        <v/>
      </c>
      <c r="M204" s="380"/>
      <c r="N204" s="321"/>
      <c r="O204" s="140" t="str">
        <f t="shared" si="19"/>
        <v/>
      </c>
      <c r="P204" s="380"/>
      <c r="Q204" s="321"/>
      <c r="R204" s="140" t="str">
        <f t="shared" si="20"/>
        <v/>
      </c>
      <c r="S204" s="369"/>
      <c r="T204" s="324"/>
      <c r="U204" s="380"/>
      <c r="V204" s="325"/>
      <c r="W204" s="380"/>
      <c r="X204" s="245"/>
      <c r="Y204" s="216"/>
      <c r="Z204" s="244"/>
    </row>
    <row r="205" spans="1:26" ht="18" thickBot="1">
      <c r="A205" s="88">
        <v>200</v>
      </c>
      <c r="B205" s="346"/>
      <c r="C205" s="346"/>
      <c r="D205" s="346"/>
      <c r="E205" s="420"/>
      <c r="F205" s="347"/>
      <c r="G205" s="348"/>
      <c r="H205" s="348"/>
      <c r="I205" s="398">
        <v>2</v>
      </c>
      <c r="J205" s="349"/>
      <c r="K205" s="341"/>
      <c r="L205" s="350" t="str">
        <f t="shared" si="18"/>
        <v/>
      </c>
      <c r="M205" s="385"/>
      <c r="N205" s="341"/>
      <c r="O205" s="350" t="str">
        <f t="shared" si="19"/>
        <v/>
      </c>
      <c r="P205" s="385"/>
      <c r="Q205" s="341"/>
      <c r="R205" s="351" t="str">
        <f t="shared" si="20"/>
        <v/>
      </c>
      <c r="S205" s="387"/>
      <c r="T205" s="343"/>
      <c r="U205" s="385"/>
      <c r="V205" s="344"/>
      <c r="W205" s="385"/>
      <c r="X205" s="352"/>
      <c r="Y205" s="292"/>
      <c r="Z205" s="353"/>
    </row>
    <row r="206" spans="1:26">
      <c r="A206" s="6"/>
      <c r="B206" t="s">
        <v>8</v>
      </c>
      <c r="C206" s="35"/>
      <c r="I206" s="6"/>
      <c r="M206" s="27"/>
      <c r="O206" s="39"/>
    </row>
    <row r="207" spans="1:26" ht="18" thickBot="1">
      <c r="A207" s="45" t="s">
        <v>10</v>
      </c>
      <c r="B207" s="47">
        <f>COUNTIF($B$6:$B$205,"&lt;&gt;")</f>
        <v>0</v>
      </c>
      <c r="C207" s="46"/>
      <c r="D207" s="47"/>
      <c r="E207" s="47"/>
      <c r="F207" s="47"/>
      <c r="G207" s="47"/>
      <c r="H207" s="47"/>
      <c r="I207" s="6"/>
      <c r="M207" s="27"/>
      <c r="O207" s="39"/>
      <c r="Q207" s="51"/>
      <c r="V207" s="27"/>
    </row>
    <row r="208" spans="1:26">
      <c r="A208" s="14"/>
      <c r="C208" s="35"/>
      <c r="K208" s="15"/>
      <c r="L208" s="15"/>
      <c r="N208" s="20"/>
      <c r="V208"/>
    </row>
    <row r="209" spans="1:22">
      <c r="A209" s="1"/>
      <c r="B209" s="15"/>
      <c r="C209" s="35"/>
      <c r="K209" s="15"/>
      <c r="L209" s="15"/>
      <c r="N209" s="27"/>
      <c r="O209" s="28"/>
      <c r="V209"/>
    </row>
    <row r="210" spans="1:22">
      <c r="A210" s="14"/>
      <c r="C210" s="35"/>
      <c r="K210" s="15"/>
      <c r="L210" s="15"/>
      <c r="N210" s="20"/>
      <c r="O210" s="28"/>
      <c r="V210"/>
    </row>
  </sheetData>
  <mergeCells count="30">
    <mergeCell ref="A4:A5"/>
    <mergeCell ref="B4:B5"/>
    <mergeCell ref="C4:C5"/>
    <mergeCell ref="D4:D5"/>
    <mergeCell ref="F4:F5"/>
    <mergeCell ref="E4:E5"/>
    <mergeCell ref="Y4:Y5"/>
    <mergeCell ref="Z4:Z5"/>
    <mergeCell ref="G2:H2"/>
    <mergeCell ref="X4:X5"/>
    <mergeCell ref="P1:R1"/>
    <mergeCell ref="K2:L2"/>
    <mergeCell ref="M2:O2"/>
    <mergeCell ref="P2:R2"/>
    <mergeCell ref="S2:X2"/>
    <mergeCell ref="G4:G5"/>
    <mergeCell ref="H4:H5"/>
    <mergeCell ref="I4:I5"/>
    <mergeCell ref="J4:J5"/>
    <mergeCell ref="K4:S4"/>
    <mergeCell ref="T4:W4"/>
    <mergeCell ref="B1:D2"/>
    <mergeCell ref="G1:H1"/>
    <mergeCell ref="I1:J1"/>
    <mergeCell ref="S1:X1"/>
    <mergeCell ref="I2:J2"/>
    <mergeCell ref="K1:L1"/>
    <mergeCell ref="M1:O1"/>
    <mergeCell ref="E1:F1"/>
    <mergeCell ref="E2:F2"/>
  </mergeCells>
  <phoneticPr fontId="5"/>
  <dataValidations count="5">
    <dataValidation imeMode="off" allowBlank="1" sqref="C6:C206 C208:C210" xr:uid="{00000000-0002-0000-0200-000000000000}"/>
    <dataValidation type="textLength" allowBlank="1" showInputMessage="1" showErrorMessage="1" error="氏名は6文字以内でお願い致します" prompt="漢字･ひらがな以外は半角です" sqref="B6:B205" xr:uid="{00000000-0002-0000-0200-000002000000}">
      <formula1>2</formula1>
      <formula2>13</formula2>
    </dataValidation>
    <dataValidation type="list" imeMode="fullAlpha" allowBlank="1" showInputMessage="1" showErrorMessage="1" sqref="T6:T205 V6:V205" xr:uid="{00000000-0002-0000-0200-000005000000}">
      <formula1>"○"</formula1>
    </dataValidation>
    <dataValidation imeMode="halfKatakana" allowBlank="1" showInputMessage="1" showErrorMessage="1" sqref="Y6:Y205 D6:D205" xr:uid="{00000000-0002-0000-0200-000004000000}"/>
    <dataValidation imeMode="off" allowBlank="1" showInputMessage="1" showErrorMessage="1" sqref="F6:K205 M6:N205 P6:Q205 S6:S205 U6:U205 W6:W205 E6:E205" xr:uid="{A5ED6761-6973-4C43-B945-5D8F73175659}"/>
  </dataValidations>
  <printOptions horizontalCentered="1"/>
  <pageMargins left="0.19685039370078741" right="0.19685039370078741" top="0.39370078740157483" bottom="0.39370078740157483" header="0.15748031496062992" footer="0.15748031496062992"/>
  <pageSetup paperSize="9" scale="46" fitToHeight="0" orientation="landscape" horizontalDpi="4294967293" r:id="rId1"/>
  <rowBreaks count="2" manualBreakCount="2">
    <brk id="75" max="25" man="1"/>
    <brk id="1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36"/>
  <sheetViews>
    <sheetView workbookViewId="0">
      <selection activeCell="J8" sqref="J8"/>
    </sheetView>
  </sheetViews>
  <sheetFormatPr defaultRowHeight="17.25"/>
  <cols>
    <col min="1" max="1" width="2.5" customWidth="1"/>
    <col min="2" max="2" width="14.69921875" customWidth="1"/>
    <col min="3" max="3" width="7.59765625" bestFit="1" customWidth="1"/>
    <col min="4" max="4" width="4.3984375" bestFit="1" customWidth="1"/>
    <col min="5" max="5" width="8.296875" customWidth="1"/>
    <col min="6" max="6" width="2.5" customWidth="1"/>
    <col min="7" max="7" width="14.796875" customWidth="1"/>
    <col min="8" max="8" width="2.796875" bestFit="1" customWidth="1"/>
  </cols>
  <sheetData>
    <row r="1" spans="1:8" ht="26.25" customHeight="1">
      <c r="C1" s="98"/>
      <c r="D1" s="98"/>
      <c r="E1" s="473" t="s">
        <v>137</v>
      </c>
      <c r="F1" s="473"/>
      <c r="G1" s="473"/>
      <c r="H1" s="473"/>
    </row>
    <row r="2" spans="1:8" ht="18" customHeight="1">
      <c r="C2" s="98" t="s">
        <v>80</v>
      </c>
      <c r="D2" s="98"/>
      <c r="E2" s="127"/>
      <c r="F2" s="127"/>
      <c r="G2" s="127"/>
      <c r="H2" s="127"/>
    </row>
    <row r="3" spans="1:8" ht="7.5" customHeight="1">
      <c r="C3" s="98"/>
      <c r="D3" s="98"/>
      <c r="E3" s="127"/>
      <c r="F3" s="127"/>
      <c r="G3" s="127"/>
      <c r="H3" s="127"/>
    </row>
    <row r="4" spans="1:8" ht="26.25" customHeight="1">
      <c r="B4" t="s">
        <v>77</v>
      </c>
      <c r="C4" s="427"/>
      <c r="D4" s="440"/>
      <c r="E4" s="428"/>
      <c r="F4" s="127"/>
      <c r="G4" s="127"/>
      <c r="H4" s="127"/>
    </row>
    <row r="5" spans="1:8" ht="12" customHeight="1">
      <c r="C5" s="98"/>
      <c r="D5" s="98"/>
      <c r="E5" s="127"/>
      <c r="F5" s="127"/>
      <c r="G5" s="127"/>
      <c r="H5" s="127"/>
    </row>
    <row r="6" spans="1:8" ht="24" customHeight="1">
      <c r="B6" s="97" t="s">
        <v>76</v>
      </c>
      <c r="C6" s="480"/>
      <c r="D6" s="481"/>
      <c r="E6" s="481"/>
      <c r="F6" s="481"/>
      <c r="G6" s="482"/>
    </row>
    <row r="7" spans="1:8" ht="10.5" customHeight="1">
      <c r="D7" s="105"/>
      <c r="E7" s="99"/>
      <c r="F7" s="99"/>
      <c r="G7" s="99"/>
    </row>
    <row r="8" spans="1:8" ht="23.25" customHeight="1">
      <c r="B8" s="97" t="s">
        <v>78</v>
      </c>
      <c r="C8" s="480"/>
      <c r="D8" s="481"/>
      <c r="E8" s="481"/>
      <c r="F8" s="482"/>
      <c r="G8" s="99"/>
    </row>
    <row r="9" spans="1:8" ht="9.75" customHeight="1">
      <c r="B9" s="105"/>
      <c r="C9" s="105"/>
      <c r="E9" s="99"/>
      <c r="F9" s="99"/>
      <c r="G9" s="99"/>
    </row>
    <row r="10" spans="1:8" ht="24" customHeight="1">
      <c r="B10" s="97" t="s">
        <v>79</v>
      </c>
      <c r="C10" s="480"/>
      <c r="D10" s="481"/>
      <c r="E10" s="481"/>
      <c r="F10" s="481"/>
      <c r="G10" s="482"/>
    </row>
    <row r="11" spans="1:8" ht="37.5" customHeight="1">
      <c r="B11" s="105"/>
      <c r="C11" s="105"/>
      <c r="E11" s="99"/>
      <c r="F11" s="99"/>
      <c r="G11" s="99"/>
    </row>
    <row r="12" spans="1:8" ht="30" customHeight="1">
      <c r="E12" s="471" t="s">
        <v>74</v>
      </c>
      <c r="F12" s="472"/>
      <c r="G12" s="468" t="s">
        <v>75</v>
      </c>
      <c r="H12" s="469"/>
    </row>
    <row r="13" spans="1:8" ht="30" customHeight="1">
      <c r="A13" s="474" t="s">
        <v>69</v>
      </c>
      <c r="B13" s="477" t="s">
        <v>138</v>
      </c>
      <c r="C13" s="466" t="s">
        <v>57</v>
      </c>
      <c r="D13" s="101" t="s">
        <v>70</v>
      </c>
      <c r="E13" s="120"/>
      <c r="F13" s="111" t="s">
        <v>73</v>
      </c>
      <c r="G13" s="121"/>
      <c r="H13" s="108" t="s">
        <v>73</v>
      </c>
    </row>
    <row r="14" spans="1:8" ht="30" customHeight="1">
      <c r="A14" s="475"/>
      <c r="B14" s="478"/>
      <c r="C14" s="467"/>
      <c r="D14" s="119" t="s">
        <v>71</v>
      </c>
      <c r="E14" s="120"/>
      <c r="F14" s="111" t="s">
        <v>73</v>
      </c>
      <c r="G14" s="100"/>
      <c r="H14" s="109" t="s">
        <v>73</v>
      </c>
    </row>
    <row r="15" spans="1:8" ht="30" customHeight="1">
      <c r="A15" s="475"/>
      <c r="B15" s="478"/>
      <c r="C15" s="470"/>
      <c r="D15" s="119" t="s">
        <v>72</v>
      </c>
      <c r="E15" s="137">
        <f>E13+E14</f>
        <v>0</v>
      </c>
      <c r="F15" s="108" t="s">
        <v>73</v>
      </c>
      <c r="G15" s="138">
        <f>G13+G14</f>
        <v>0</v>
      </c>
      <c r="H15" s="108" t="s">
        <v>73</v>
      </c>
    </row>
    <row r="16" spans="1:8" ht="30" customHeight="1">
      <c r="A16" s="475"/>
      <c r="B16" s="478"/>
      <c r="C16" s="466" t="s">
        <v>58</v>
      </c>
      <c r="D16" s="100" t="s">
        <v>70</v>
      </c>
      <c r="E16" s="120"/>
      <c r="F16" s="111"/>
      <c r="G16" s="100"/>
      <c r="H16" s="109"/>
    </row>
    <row r="17" spans="1:8" ht="30" customHeight="1">
      <c r="A17" s="475"/>
      <c r="B17" s="478"/>
      <c r="C17" s="467"/>
      <c r="D17" s="100" t="s">
        <v>71</v>
      </c>
      <c r="E17" s="120"/>
      <c r="F17" s="111"/>
      <c r="G17" s="121"/>
      <c r="H17" s="108"/>
    </row>
    <row r="18" spans="1:8" ht="30" customHeight="1">
      <c r="A18" s="476"/>
      <c r="B18" s="479"/>
      <c r="C18" s="467"/>
      <c r="D18" s="119" t="s">
        <v>72</v>
      </c>
      <c r="E18" s="137">
        <f>E16+E17</f>
        <v>0</v>
      </c>
      <c r="F18" s="108"/>
      <c r="G18" s="139">
        <f>G16+G17</f>
        <v>0</v>
      </c>
      <c r="H18" s="109"/>
    </row>
    <row r="19" spans="1:8" ht="30" customHeight="1">
      <c r="A19" s="112" t="s">
        <v>59</v>
      </c>
      <c r="B19" s="113" t="s">
        <v>139</v>
      </c>
      <c r="C19" s="114"/>
      <c r="D19" s="114"/>
      <c r="E19" s="120"/>
      <c r="F19" s="115" t="s">
        <v>60</v>
      </c>
      <c r="G19" s="117"/>
      <c r="H19" s="118"/>
    </row>
    <row r="20" spans="1:8" ht="30" customHeight="1" thickBot="1">
      <c r="A20" s="116"/>
      <c r="B20" s="99"/>
      <c r="C20" s="99"/>
      <c r="D20" s="99"/>
      <c r="E20" s="110"/>
      <c r="F20" s="110"/>
      <c r="G20" s="99"/>
    </row>
    <row r="21" spans="1:8" ht="30" customHeight="1">
      <c r="A21" s="103" t="s">
        <v>61</v>
      </c>
      <c r="B21" s="104" t="s">
        <v>62</v>
      </c>
      <c r="C21" s="460" t="s">
        <v>57</v>
      </c>
      <c r="D21" s="461"/>
      <c r="E21" s="128">
        <f>2500*(E15-G15)</f>
        <v>0</v>
      </c>
      <c r="F21" s="129" t="s">
        <v>63</v>
      </c>
      <c r="G21" s="99"/>
    </row>
    <row r="22" spans="1:8" ht="30" customHeight="1">
      <c r="A22" s="125"/>
      <c r="B22" s="99"/>
      <c r="C22" s="462" t="s">
        <v>58</v>
      </c>
      <c r="D22" s="463"/>
      <c r="E22" s="130">
        <f>3500*(E18-G18)</f>
        <v>0</v>
      </c>
      <c r="F22" s="131" t="s">
        <v>63</v>
      </c>
      <c r="G22" s="99"/>
    </row>
    <row r="23" spans="1:8" ht="30" customHeight="1" thickBot="1">
      <c r="A23" s="126"/>
      <c r="B23" s="102"/>
      <c r="C23" s="464" t="s">
        <v>64</v>
      </c>
      <c r="D23" s="465"/>
      <c r="E23" s="132">
        <f>+E21+E22</f>
        <v>0</v>
      </c>
      <c r="F23" s="133" t="s">
        <v>63</v>
      </c>
      <c r="G23" s="99"/>
    </row>
    <row r="24" spans="1:8" ht="30" customHeight="1" thickBot="1">
      <c r="A24" s="106" t="s">
        <v>65</v>
      </c>
      <c r="B24" s="107" t="s">
        <v>66</v>
      </c>
      <c r="C24" s="102"/>
      <c r="D24" s="102"/>
      <c r="E24" s="132">
        <f>E19*1500</f>
        <v>0</v>
      </c>
      <c r="F24" s="134" t="s">
        <v>63</v>
      </c>
      <c r="G24" s="99"/>
    </row>
    <row r="25" spans="1:8" ht="30" customHeight="1" thickBot="1">
      <c r="A25" s="122" t="s">
        <v>67</v>
      </c>
      <c r="B25" s="123" t="s">
        <v>68</v>
      </c>
      <c r="C25" s="124"/>
      <c r="D25" s="124"/>
      <c r="E25" s="135">
        <f>E23+E24</f>
        <v>0</v>
      </c>
      <c r="F25" s="136" t="s">
        <v>63</v>
      </c>
      <c r="G25" s="99"/>
    </row>
    <row r="26" spans="1:8" ht="30" customHeight="1">
      <c r="A26" s="99"/>
      <c r="B26" s="99"/>
      <c r="C26" s="99"/>
      <c r="D26" s="99"/>
      <c r="E26" s="99"/>
      <c r="F26" s="99"/>
      <c r="G26" s="99"/>
    </row>
    <row r="27" spans="1:8">
      <c r="A27" s="99"/>
      <c r="B27" s="99"/>
      <c r="C27" s="99"/>
      <c r="D27" s="99"/>
      <c r="E27" s="99"/>
      <c r="F27" s="99"/>
      <c r="G27" s="99"/>
    </row>
    <row r="28" spans="1:8">
      <c r="A28" s="99"/>
      <c r="B28" s="99"/>
      <c r="C28" s="99"/>
      <c r="D28" s="99"/>
      <c r="E28" s="99"/>
      <c r="F28" s="99"/>
      <c r="G28" s="99"/>
    </row>
    <row r="29" spans="1:8">
      <c r="A29" s="99"/>
      <c r="B29" s="99"/>
      <c r="C29" s="99"/>
      <c r="D29" s="99"/>
      <c r="E29" s="99"/>
      <c r="F29" s="99"/>
      <c r="G29" s="99"/>
    </row>
    <row r="30" spans="1:8">
      <c r="A30" s="99"/>
      <c r="B30" s="99"/>
      <c r="C30" s="99"/>
      <c r="D30" s="99"/>
      <c r="E30" s="99"/>
      <c r="F30" s="99"/>
      <c r="G30" s="99"/>
    </row>
    <row r="31" spans="1:8">
      <c r="A31" s="99"/>
      <c r="B31" s="99"/>
      <c r="C31" s="99"/>
      <c r="D31" s="99"/>
      <c r="E31" s="99"/>
      <c r="F31" s="99"/>
      <c r="G31" s="99"/>
    </row>
    <row r="32" spans="1:8">
      <c r="A32" s="99"/>
      <c r="B32" s="99"/>
      <c r="C32" s="99"/>
      <c r="D32" s="99"/>
      <c r="E32" s="99"/>
      <c r="F32" s="99"/>
      <c r="G32" s="99"/>
    </row>
    <row r="33" spans="1:7">
      <c r="A33" s="99"/>
      <c r="B33" s="99"/>
      <c r="C33" s="99"/>
      <c r="D33" s="99"/>
      <c r="E33" s="99"/>
      <c r="F33" s="99"/>
      <c r="G33" s="99"/>
    </row>
    <row r="34" spans="1:7">
      <c r="A34" s="99"/>
      <c r="B34" s="99"/>
      <c r="C34" s="99"/>
      <c r="D34" s="99"/>
      <c r="E34" s="99"/>
      <c r="F34" s="99"/>
      <c r="G34" s="99"/>
    </row>
    <row r="35" spans="1:7">
      <c r="A35" s="99"/>
      <c r="B35" s="99"/>
      <c r="C35" s="99"/>
      <c r="D35" s="99"/>
      <c r="E35" s="99"/>
      <c r="F35" s="99"/>
      <c r="G35" s="99"/>
    </row>
    <row r="36" spans="1:7">
      <c r="A36" s="99"/>
      <c r="B36" s="99"/>
      <c r="C36" s="99"/>
      <c r="D36" s="99"/>
      <c r="E36" s="99"/>
      <c r="F36" s="99"/>
      <c r="G36" s="99"/>
    </row>
  </sheetData>
  <mergeCells count="14">
    <mergeCell ref="E1:H1"/>
    <mergeCell ref="C4:E4"/>
    <mergeCell ref="A13:A18"/>
    <mergeCell ref="B13:B18"/>
    <mergeCell ref="C6:G6"/>
    <mergeCell ref="C10:G10"/>
    <mergeCell ref="C8:F8"/>
    <mergeCell ref="C21:D21"/>
    <mergeCell ref="C22:D22"/>
    <mergeCell ref="C23:D23"/>
    <mergeCell ref="C16:C18"/>
    <mergeCell ref="G12:H12"/>
    <mergeCell ref="C13:C15"/>
    <mergeCell ref="E12:F12"/>
  </mergeCells>
  <phoneticPr fontId="5"/>
  <pageMargins left="0.78740157480314965" right="0.7874015748031496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0"/>
  <sheetViews>
    <sheetView zoomScale="7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4" sqref="F24"/>
    </sheetView>
  </sheetViews>
  <sheetFormatPr defaultRowHeight="17.25"/>
  <cols>
    <col min="1" max="1" width="6.5" style="97" customWidth="1"/>
    <col min="2" max="2" width="25.796875" customWidth="1"/>
    <col min="3" max="3" width="1.796875" customWidth="1"/>
    <col min="4" max="4" width="3" bestFit="1" customWidth="1"/>
    <col min="5" max="5" width="26.796875" customWidth="1"/>
    <col min="6" max="6" width="20" customWidth="1"/>
    <col min="7" max="7" width="13.19921875" customWidth="1"/>
    <col min="8" max="8" width="9" customWidth="1"/>
    <col min="9" max="9" width="12.19921875" customWidth="1"/>
  </cols>
  <sheetData>
    <row r="1" spans="1:9">
      <c r="A1" s="92" t="s">
        <v>5</v>
      </c>
      <c r="B1" s="15" t="s">
        <v>4</v>
      </c>
      <c r="D1" t="s">
        <v>14</v>
      </c>
      <c r="E1" s="1" t="s">
        <v>56</v>
      </c>
    </row>
    <row r="2" spans="1:9">
      <c r="A2" s="396">
        <v>2</v>
      </c>
      <c r="B2" s="44" t="s">
        <v>81</v>
      </c>
      <c r="D2">
        <v>8</v>
      </c>
      <c r="E2" s="1" t="s">
        <v>15</v>
      </c>
      <c r="F2" s="1"/>
      <c r="G2" s="1"/>
      <c r="I2" s="1"/>
    </row>
    <row r="3" spans="1:9">
      <c r="A3" s="396">
        <v>3</v>
      </c>
      <c r="B3" s="44" t="s">
        <v>82</v>
      </c>
      <c r="D3">
        <v>9</v>
      </c>
      <c r="E3" s="1" t="s">
        <v>16</v>
      </c>
      <c r="F3" s="1"/>
      <c r="G3" s="1"/>
    </row>
    <row r="4" spans="1:9">
      <c r="A4" s="396">
        <v>5</v>
      </c>
      <c r="B4" s="44" t="s">
        <v>83</v>
      </c>
      <c r="D4">
        <v>10</v>
      </c>
      <c r="E4" s="1" t="s">
        <v>17</v>
      </c>
      <c r="F4" s="1"/>
      <c r="G4" s="1"/>
    </row>
    <row r="5" spans="1:9">
      <c r="A5" s="396">
        <v>6</v>
      </c>
      <c r="B5" s="44" t="s">
        <v>84</v>
      </c>
      <c r="D5">
        <v>11</v>
      </c>
      <c r="E5" s="1" t="s">
        <v>18</v>
      </c>
      <c r="F5" s="1"/>
      <c r="G5" s="1"/>
    </row>
    <row r="6" spans="1:9">
      <c r="A6" s="396">
        <v>8</v>
      </c>
      <c r="B6" s="44" t="s">
        <v>85</v>
      </c>
      <c r="D6">
        <v>12</v>
      </c>
      <c r="E6" s="1" t="s">
        <v>19</v>
      </c>
      <c r="F6" s="1"/>
      <c r="G6" s="1"/>
    </row>
    <row r="7" spans="1:9">
      <c r="A7" s="397">
        <v>11</v>
      </c>
      <c r="B7" s="44" t="s">
        <v>86</v>
      </c>
      <c r="D7">
        <v>14</v>
      </c>
      <c r="E7" s="1" t="s">
        <v>20</v>
      </c>
      <c r="F7" s="1"/>
      <c r="G7" s="1"/>
    </row>
    <row r="8" spans="1:9">
      <c r="A8" s="396">
        <v>12</v>
      </c>
      <c r="B8" s="43" t="s">
        <v>87</v>
      </c>
      <c r="D8">
        <v>15</v>
      </c>
      <c r="E8" s="1" t="s">
        <v>21</v>
      </c>
      <c r="F8" s="1"/>
      <c r="G8" s="1"/>
    </row>
    <row r="9" spans="1:9">
      <c r="A9" s="397">
        <v>34</v>
      </c>
      <c r="B9" s="43" t="s">
        <v>88</v>
      </c>
      <c r="E9" s="1"/>
      <c r="F9" s="1"/>
      <c r="G9" s="1"/>
      <c r="H9" s="35"/>
    </row>
    <row r="10" spans="1:9">
      <c r="A10" s="397">
        <v>37</v>
      </c>
      <c r="B10" s="43" t="s">
        <v>89</v>
      </c>
      <c r="E10" s="1"/>
      <c r="F10" s="1"/>
      <c r="G10" s="1"/>
      <c r="H10" s="35"/>
    </row>
    <row r="11" spans="1:9">
      <c r="A11" s="396">
        <v>53</v>
      </c>
      <c r="B11" s="44" t="s">
        <v>90</v>
      </c>
      <c r="E11" s="1"/>
      <c r="F11" s="1"/>
      <c r="G11" s="1"/>
      <c r="H11" s="35"/>
    </row>
    <row r="12" spans="1:9">
      <c r="A12" s="397">
        <v>61</v>
      </c>
      <c r="B12" s="44" t="s">
        <v>91</v>
      </c>
      <c r="E12" s="1"/>
      <c r="F12" s="1"/>
      <c r="G12" s="1"/>
      <c r="H12" s="35"/>
    </row>
    <row r="13" spans="1:9">
      <c r="A13" s="397">
        <v>71</v>
      </c>
      <c r="B13" s="44" t="s">
        <v>43</v>
      </c>
      <c r="E13" s="1"/>
      <c r="F13" s="1"/>
      <c r="G13" s="1"/>
      <c r="H13" s="35"/>
    </row>
    <row r="14" spans="1:9">
      <c r="A14" s="397">
        <v>72</v>
      </c>
      <c r="B14" s="44" t="s">
        <v>44</v>
      </c>
      <c r="E14" s="1"/>
      <c r="F14" s="1"/>
      <c r="G14" s="1"/>
      <c r="H14" s="35"/>
    </row>
    <row r="15" spans="1:9">
      <c r="A15" s="396">
        <v>73</v>
      </c>
      <c r="B15" s="44" t="s">
        <v>45</v>
      </c>
      <c r="E15" s="1"/>
      <c r="F15" s="1"/>
      <c r="G15" s="1"/>
      <c r="H15" s="35"/>
    </row>
    <row r="16" spans="1:9">
      <c r="A16" s="397">
        <v>74</v>
      </c>
      <c r="B16" s="44" t="s">
        <v>46</v>
      </c>
      <c r="E16" s="1"/>
      <c r="F16" s="1"/>
      <c r="G16" s="1"/>
      <c r="H16" s="35"/>
    </row>
    <row r="17" spans="1:9">
      <c r="A17" s="397">
        <v>81</v>
      </c>
      <c r="B17" s="43" t="s">
        <v>92</v>
      </c>
      <c r="E17" s="1"/>
      <c r="F17" s="1"/>
      <c r="G17" s="1"/>
      <c r="H17" s="35"/>
    </row>
    <row r="18" spans="1:9">
      <c r="A18" s="396">
        <v>86</v>
      </c>
      <c r="B18" s="44" t="s">
        <v>93</v>
      </c>
      <c r="E18" s="1"/>
      <c r="F18" s="1"/>
      <c r="G18" s="1"/>
      <c r="H18" s="35"/>
    </row>
    <row r="19" spans="1:9">
      <c r="A19" s="396">
        <v>89</v>
      </c>
      <c r="B19" s="44" t="s">
        <v>94</v>
      </c>
      <c r="E19" s="1"/>
      <c r="F19" s="1"/>
      <c r="G19" s="1"/>
      <c r="H19" s="35"/>
    </row>
    <row r="20" spans="1:9">
      <c r="A20" s="396">
        <v>92</v>
      </c>
      <c r="B20" s="44" t="s">
        <v>95</v>
      </c>
      <c r="E20" s="1"/>
      <c r="F20" s="1"/>
      <c r="G20" s="1"/>
      <c r="H20" s="35"/>
    </row>
    <row r="21" spans="1:9">
      <c r="A21" s="396">
        <v>98</v>
      </c>
      <c r="B21" s="44" t="s">
        <v>47</v>
      </c>
      <c r="E21" s="1"/>
      <c r="F21" s="1"/>
      <c r="G21" s="1"/>
      <c r="H21" s="35"/>
      <c r="I21" s="1"/>
    </row>
    <row r="22" spans="1:9">
      <c r="A22" s="396">
        <v>2</v>
      </c>
      <c r="B22" s="44" t="s">
        <v>96</v>
      </c>
      <c r="E22" s="1"/>
      <c r="F22" s="1"/>
      <c r="G22" s="1"/>
      <c r="H22" s="35"/>
    </row>
    <row r="23" spans="1:9">
      <c r="A23" s="396">
        <v>3</v>
      </c>
      <c r="B23" s="43" t="s">
        <v>97</v>
      </c>
      <c r="E23" s="1"/>
      <c r="F23" s="1"/>
      <c r="G23" s="1"/>
      <c r="H23" s="35"/>
      <c r="I23" s="1"/>
    </row>
    <row r="24" spans="1:9">
      <c r="A24" s="396">
        <v>5</v>
      </c>
      <c r="B24" s="43" t="s">
        <v>98</v>
      </c>
      <c r="E24" s="1"/>
      <c r="F24" s="1"/>
      <c r="G24" s="1"/>
      <c r="H24" s="35"/>
      <c r="I24" s="1"/>
    </row>
    <row r="25" spans="1:9">
      <c r="A25" s="396">
        <v>6</v>
      </c>
      <c r="B25" s="43" t="s">
        <v>99</v>
      </c>
      <c r="E25" s="1"/>
      <c r="F25" s="1"/>
      <c r="G25" s="1"/>
      <c r="H25" s="35"/>
      <c r="I25" s="1"/>
    </row>
    <row r="26" spans="1:9">
      <c r="A26" s="396">
        <v>8</v>
      </c>
      <c r="B26" s="43" t="s">
        <v>100</v>
      </c>
      <c r="E26" s="1"/>
      <c r="F26" s="1"/>
      <c r="G26" s="1"/>
      <c r="H26" s="35"/>
      <c r="I26" s="1"/>
    </row>
    <row r="27" spans="1:9">
      <c r="A27" s="396">
        <v>11</v>
      </c>
      <c r="B27" s="43" t="s">
        <v>101</v>
      </c>
      <c r="E27" s="1"/>
      <c r="F27" s="1"/>
      <c r="G27" s="1"/>
      <c r="H27" s="35"/>
      <c r="I27" s="1"/>
    </row>
    <row r="28" spans="1:9">
      <c r="A28" s="396">
        <v>12</v>
      </c>
      <c r="B28" s="43" t="s">
        <v>102</v>
      </c>
      <c r="E28" s="1"/>
      <c r="F28" s="1"/>
      <c r="G28" s="1"/>
      <c r="H28" s="35"/>
      <c r="I28" s="1"/>
    </row>
    <row r="29" spans="1:9">
      <c r="A29" s="396">
        <v>44</v>
      </c>
      <c r="B29" s="43" t="s">
        <v>103</v>
      </c>
      <c r="E29" s="1"/>
      <c r="F29" s="1"/>
      <c r="G29" s="1"/>
      <c r="H29" s="35"/>
      <c r="I29" s="1"/>
    </row>
    <row r="30" spans="1:9">
      <c r="A30" s="396">
        <v>46</v>
      </c>
      <c r="B30" s="43" t="s">
        <v>104</v>
      </c>
      <c r="E30" s="1"/>
      <c r="F30" s="1"/>
      <c r="G30" s="1"/>
      <c r="H30" s="35"/>
      <c r="I30" s="1"/>
    </row>
    <row r="31" spans="1:9">
      <c r="A31" s="396">
        <v>54</v>
      </c>
      <c r="B31" s="44" t="s">
        <v>105</v>
      </c>
      <c r="E31" s="1"/>
      <c r="F31" s="1"/>
      <c r="G31" s="1"/>
      <c r="H31" s="35"/>
    </row>
    <row r="32" spans="1:9">
      <c r="A32" s="396">
        <v>61</v>
      </c>
      <c r="B32" s="44" t="s">
        <v>106</v>
      </c>
      <c r="E32" s="1"/>
      <c r="F32" s="1"/>
      <c r="G32" s="1"/>
      <c r="H32" s="35"/>
    </row>
    <row r="33" spans="1:9">
      <c r="A33" s="396">
        <v>71</v>
      </c>
      <c r="B33" s="44" t="s">
        <v>48</v>
      </c>
      <c r="E33" s="1"/>
      <c r="F33" s="1"/>
      <c r="G33" s="1"/>
      <c r="H33" s="35"/>
    </row>
    <row r="34" spans="1:9">
      <c r="A34" s="396">
        <v>72</v>
      </c>
      <c r="B34" s="44" t="s">
        <v>49</v>
      </c>
      <c r="E34" s="1"/>
      <c r="F34" s="1"/>
      <c r="G34" s="1"/>
      <c r="H34" s="35"/>
    </row>
    <row r="35" spans="1:9">
      <c r="A35" s="396">
        <v>73</v>
      </c>
      <c r="B35" s="44" t="s">
        <v>50</v>
      </c>
      <c r="E35" s="1"/>
      <c r="F35" s="1"/>
      <c r="G35" s="1"/>
      <c r="H35" s="35"/>
    </row>
    <row r="36" spans="1:9">
      <c r="A36" s="396">
        <v>74</v>
      </c>
      <c r="B36" s="44" t="s">
        <v>51</v>
      </c>
      <c r="E36" s="1"/>
      <c r="F36" s="1"/>
      <c r="G36" s="1"/>
      <c r="H36" s="35"/>
    </row>
    <row r="37" spans="1:9">
      <c r="A37" s="396">
        <v>84</v>
      </c>
      <c r="B37" s="44" t="s">
        <v>107</v>
      </c>
      <c r="E37" s="1"/>
      <c r="F37" s="1"/>
      <c r="G37" s="1"/>
      <c r="H37" s="35"/>
    </row>
    <row r="38" spans="1:9">
      <c r="A38" s="396">
        <v>88</v>
      </c>
      <c r="B38" s="44" t="s">
        <v>108</v>
      </c>
      <c r="E38" s="1"/>
      <c r="F38" s="1"/>
      <c r="G38" s="1"/>
      <c r="H38" s="35"/>
    </row>
    <row r="39" spans="1:9">
      <c r="A39" s="396">
        <v>93</v>
      </c>
      <c r="B39" s="43" t="s">
        <v>109</v>
      </c>
      <c r="E39" s="1"/>
      <c r="F39" s="1"/>
      <c r="G39" s="1"/>
      <c r="H39" s="35"/>
    </row>
    <row r="40" spans="1:9">
      <c r="A40" s="396">
        <v>94</v>
      </c>
      <c r="B40" s="44" t="s">
        <v>110</v>
      </c>
      <c r="E40" s="1"/>
      <c r="F40" s="1"/>
      <c r="G40" s="1"/>
      <c r="H40" s="35"/>
    </row>
    <row r="41" spans="1:9">
      <c r="A41" s="397">
        <v>99</v>
      </c>
      <c r="B41" s="44" t="s">
        <v>52</v>
      </c>
      <c r="E41" s="1"/>
      <c r="F41" s="1"/>
      <c r="G41" s="1"/>
      <c r="H41" s="35"/>
    </row>
    <row r="42" spans="1:9">
      <c r="A42" s="94"/>
      <c r="B42" s="44"/>
      <c r="E42" s="1"/>
      <c r="F42" s="1"/>
      <c r="G42" s="1"/>
      <c r="H42" s="35"/>
      <c r="I42" s="1"/>
    </row>
    <row r="43" spans="1:9">
      <c r="A43" s="94"/>
      <c r="B43" s="43"/>
      <c r="E43" s="1"/>
      <c r="F43" s="1"/>
      <c r="G43" s="1"/>
      <c r="H43" s="35"/>
      <c r="I43" s="1"/>
    </row>
    <row r="44" spans="1:9">
      <c r="A44" s="94"/>
      <c r="B44" s="43"/>
      <c r="E44" s="1"/>
      <c r="F44" s="1"/>
      <c r="G44" s="1"/>
      <c r="H44" s="35"/>
    </row>
    <row r="45" spans="1:9">
      <c r="A45" s="93"/>
      <c r="B45" s="43"/>
      <c r="E45" s="1"/>
      <c r="F45" s="1"/>
      <c r="G45" s="1"/>
      <c r="H45" s="35"/>
      <c r="I45" s="1"/>
    </row>
    <row r="46" spans="1:9">
      <c r="A46" s="94"/>
      <c r="B46" s="43"/>
      <c r="E46" s="1"/>
      <c r="F46" s="1"/>
      <c r="G46" s="1"/>
      <c r="H46" s="35"/>
      <c r="I46" s="1"/>
    </row>
    <row r="47" spans="1:9">
      <c r="A47" s="92"/>
      <c r="B47" s="43"/>
      <c r="E47" s="1"/>
      <c r="F47" s="1"/>
      <c r="G47" s="1"/>
      <c r="I47" s="1"/>
    </row>
    <row r="48" spans="1:9">
      <c r="A48" s="92"/>
      <c r="B48" s="43"/>
      <c r="E48" s="1"/>
      <c r="F48" s="1"/>
      <c r="G48" s="1"/>
      <c r="I48" s="1"/>
    </row>
    <row r="49" spans="1:9">
      <c r="A49" s="95"/>
      <c r="B49" s="43"/>
      <c r="E49" s="1"/>
      <c r="F49" s="1"/>
      <c r="G49" s="1"/>
      <c r="I49" s="1"/>
    </row>
    <row r="50" spans="1:9">
      <c r="A50" s="92"/>
      <c r="B50" s="43"/>
      <c r="E50" s="1"/>
      <c r="F50" s="1"/>
      <c r="G50" s="1"/>
      <c r="I50" s="1"/>
    </row>
    <row r="51" spans="1:9">
      <c r="A51" s="92"/>
      <c r="B51" s="43"/>
      <c r="E51" s="1"/>
      <c r="F51" s="1"/>
      <c r="G51" s="1"/>
      <c r="I51" s="1"/>
    </row>
    <row r="52" spans="1:9">
      <c r="A52" s="95"/>
      <c r="B52" s="43"/>
      <c r="E52" s="1"/>
      <c r="F52" s="1"/>
      <c r="G52" s="1"/>
      <c r="I52" s="1"/>
    </row>
    <row r="53" spans="1:9">
      <c r="A53" s="92"/>
      <c r="B53" s="43"/>
      <c r="E53" s="1"/>
      <c r="F53" s="1"/>
      <c r="G53" s="1"/>
      <c r="I53" s="1"/>
    </row>
    <row r="54" spans="1:9">
      <c r="A54" s="92"/>
      <c r="B54" s="43"/>
      <c r="E54" s="1"/>
      <c r="F54" s="1"/>
      <c r="G54" s="1"/>
      <c r="I54" s="1"/>
    </row>
    <row r="55" spans="1:9">
      <c r="A55" s="96"/>
      <c r="B55" s="42"/>
      <c r="E55" s="1"/>
      <c r="F55" s="1"/>
      <c r="G55" s="1"/>
      <c r="I55" s="1"/>
    </row>
    <row r="56" spans="1:9">
      <c r="A56" s="96"/>
      <c r="B56" s="42"/>
      <c r="E56" s="1"/>
      <c r="F56" s="1"/>
      <c r="G56" s="1"/>
      <c r="I56" s="1"/>
    </row>
    <row r="57" spans="1:9">
      <c r="A57" s="95"/>
      <c r="B57" s="15"/>
      <c r="E57" s="1"/>
      <c r="F57" s="1"/>
      <c r="G57" s="1"/>
      <c r="I57" s="1"/>
    </row>
    <row r="58" spans="1:9">
      <c r="E58" s="1"/>
      <c r="F58" s="1"/>
      <c r="G58" s="1"/>
      <c r="I58" s="1"/>
    </row>
    <row r="59" spans="1:9">
      <c r="A59" s="92"/>
      <c r="B59" s="15"/>
      <c r="E59" s="1"/>
      <c r="F59" s="1"/>
      <c r="G59" s="1"/>
      <c r="I59" s="1"/>
    </row>
    <row r="60" spans="1:9">
      <c r="A60" s="92"/>
      <c r="B60" s="15"/>
      <c r="E60" s="1"/>
      <c r="F60" s="1"/>
      <c r="G60" s="1"/>
      <c r="I60" s="1"/>
    </row>
    <row r="61" spans="1:9">
      <c r="A61" s="92"/>
      <c r="B61" s="15"/>
      <c r="E61" s="1"/>
      <c r="F61" s="1"/>
      <c r="G61" s="1"/>
      <c r="I61" s="1"/>
    </row>
    <row r="62" spans="1:9">
      <c r="A62" s="92"/>
      <c r="B62" s="15"/>
      <c r="E62" s="1"/>
      <c r="F62" s="1"/>
      <c r="G62" s="1"/>
      <c r="I62" s="1"/>
    </row>
    <row r="63" spans="1:9">
      <c r="A63" s="92"/>
      <c r="B63" s="15"/>
      <c r="E63" s="1"/>
      <c r="F63" s="1"/>
      <c r="G63" s="1"/>
      <c r="I63" s="1"/>
    </row>
    <row r="64" spans="1:9">
      <c r="A64" s="92"/>
      <c r="B64" s="15"/>
      <c r="E64" s="1"/>
      <c r="F64" s="1"/>
      <c r="G64" s="1"/>
      <c r="I64" s="1"/>
    </row>
    <row r="65" spans="1:9">
      <c r="A65" s="96"/>
      <c r="B65" s="15"/>
      <c r="E65" s="1"/>
      <c r="F65" s="1"/>
      <c r="G65" s="1"/>
      <c r="I65" s="1"/>
    </row>
    <row r="66" spans="1:9">
      <c r="A66" s="95"/>
      <c r="B66" s="15"/>
      <c r="E66" s="1"/>
      <c r="F66" s="1"/>
      <c r="G66" s="1"/>
      <c r="I66" s="1"/>
    </row>
    <row r="67" spans="1:9">
      <c r="A67" s="95"/>
      <c r="E67" s="1"/>
      <c r="F67" s="1"/>
      <c r="G67" s="1"/>
      <c r="I67" s="1"/>
    </row>
    <row r="68" spans="1:9">
      <c r="A68" s="92"/>
      <c r="B68" s="15"/>
      <c r="E68" s="1"/>
      <c r="F68" s="1"/>
      <c r="I68" s="1"/>
    </row>
    <row r="69" spans="1:9">
      <c r="A69" s="92"/>
      <c r="B69" s="15"/>
      <c r="E69" s="1"/>
      <c r="F69" s="1"/>
      <c r="G69" s="1"/>
      <c r="I69" s="1"/>
    </row>
    <row r="70" spans="1:9">
      <c r="A70" s="92"/>
      <c r="B70" s="15"/>
      <c r="E70" s="1"/>
      <c r="F70" s="1"/>
      <c r="G70" s="1"/>
      <c r="I70" s="1"/>
    </row>
    <row r="71" spans="1:9">
      <c r="A71" s="95"/>
      <c r="B71" s="15"/>
      <c r="E71" s="1"/>
      <c r="F71" s="1"/>
      <c r="G71" s="1"/>
      <c r="I71" s="1"/>
    </row>
    <row r="72" spans="1:9">
      <c r="A72" s="92"/>
      <c r="B72" s="15"/>
      <c r="E72" s="1"/>
      <c r="F72" s="1"/>
      <c r="G72" s="1"/>
      <c r="I72" s="1"/>
    </row>
    <row r="73" spans="1:9">
      <c r="A73" s="95"/>
      <c r="B73" s="15"/>
      <c r="E73" s="1"/>
      <c r="F73" s="1"/>
      <c r="G73" s="1"/>
      <c r="I73" s="1"/>
    </row>
    <row r="74" spans="1:9">
      <c r="A74" s="95"/>
      <c r="B74" s="15"/>
      <c r="E74" s="1"/>
      <c r="F74" s="1"/>
      <c r="G74" s="1"/>
      <c r="I74" s="1"/>
    </row>
    <row r="75" spans="1:9">
      <c r="E75" s="1"/>
      <c r="F75" s="1"/>
      <c r="G75" s="1"/>
      <c r="I75" s="1"/>
    </row>
    <row r="76" spans="1:9">
      <c r="A76" s="92"/>
      <c r="B76" s="15"/>
      <c r="E76" s="1"/>
      <c r="F76" s="1"/>
      <c r="G76" s="1"/>
    </row>
    <row r="77" spans="1:9">
      <c r="A77" s="92"/>
      <c r="B77" s="15"/>
      <c r="E77" s="1"/>
      <c r="F77" s="1"/>
      <c r="G77" s="1"/>
    </row>
    <row r="78" spans="1:9">
      <c r="A78" s="92"/>
      <c r="B78" s="15"/>
      <c r="E78" s="1"/>
      <c r="F78" s="1"/>
      <c r="G78" s="1"/>
    </row>
    <row r="79" spans="1:9">
      <c r="A79" s="95"/>
      <c r="B79" s="15"/>
      <c r="E79" s="1"/>
      <c r="F79" s="1"/>
      <c r="G79" s="1"/>
    </row>
    <row r="80" spans="1:9">
      <c r="A80" s="95"/>
      <c r="B80" s="15"/>
      <c r="E80" s="1"/>
      <c r="F80" s="1"/>
      <c r="G80" s="1"/>
    </row>
    <row r="81" spans="1:9">
      <c r="A81" s="95"/>
      <c r="B81" s="15"/>
      <c r="E81" s="1"/>
      <c r="F81" s="1"/>
      <c r="G81" s="1"/>
    </row>
    <row r="82" spans="1:9">
      <c r="A82" s="95"/>
      <c r="B82" s="15"/>
      <c r="E82" s="1"/>
      <c r="F82" s="1"/>
      <c r="G82" s="1"/>
    </row>
    <row r="83" spans="1:9">
      <c r="A83" s="95"/>
      <c r="B83" s="15"/>
      <c r="E83" s="1"/>
      <c r="F83" s="1"/>
      <c r="G83" s="1"/>
    </row>
    <row r="84" spans="1:9">
      <c r="A84" s="95"/>
      <c r="B84" s="15"/>
      <c r="E84" s="1"/>
      <c r="F84" s="1"/>
      <c r="G84" s="1"/>
    </row>
    <row r="85" spans="1:9">
      <c r="A85" s="92"/>
      <c r="B85" s="15"/>
      <c r="E85" s="1"/>
      <c r="F85" s="1"/>
      <c r="G85" s="1"/>
    </row>
    <row r="86" spans="1:9">
      <c r="A86" s="92"/>
      <c r="B86" s="15"/>
      <c r="E86" s="1"/>
      <c r="F86" s="1"/>
      <c r="G86" s="1"/>
    </row>
    <row r="87" spans="1:9">
      <c r="A87" s="92"/>
      <c r="B87" s="15"/>
      <c r="E87" s="1"/>
      <c r="F87" s="1"/>
      <c r="G87" s="1"/>
    </row>
    <row r="88" spans="1:9">
      <c r="A88" s="92"/>
      <c r="B88" s="15"/>
      <c r="E88" s="1"/>
      <c r="F88" s="1"/>
      <c r="G88" s="1"/>
    </row>
    <row r="89" spans="1:9">
      <c r="E89" s="1"/>
      <c r="F89" s="1"/>
      <c r="G89" s="1"/>
    </row>
    <row r="90" spans="1:9">
      <c r="E90" s="1"/>
      <c r="F90" s="1"/>
      <c r="G90" s="1"/>
    </row>
    <row r="91" spans="1:9">
      <c r="E91" s="1"/>
      <c r="F91" s="1"/>
      <c r="G91" s="1"/>
      <c r="I91" s="1"/>
    </row>
    <row r="92" spans="1:9">
      <c r="E92" s="1"/>
      <c r="F92" s="1"/>
      <c r="G92" s="1"/>
    </row>
    <row r="93" spans="1:9">
      <c r="E93" s="1"/>
      <c r="F93" s="1"/>
      <c r="G93" s="1"/>
    </row>
    <row r="94" spans="1:9">
      <c r="E94" s="1"/>
      <c r="F94" s="1"/>
      <c r="G94" s="1"/>
    </row>
    <row r="95" spans="1:9">
      <c r="E95" s="1"/>
      <c r="F95" s="1"/>
      <c r="G95" s="1"/>
    </row>
    <row r="96" spans="1:9">
      <c r="E96" s="1"/>
      <c r="F96" s="1"/>
      <c r="G96" s="1"/>
      <c r="I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F99" s="1"/>
      <c r="G99" s="1"/>
    </row>
    <row r="100" spans="5:7">
      <c r="F100" s="1"/>
      <c r="G100" s="1"/>
    </row>
    <row r="101" spans="5:7">
      <c r="F101" s="1"/>
      <c r="G101" s="1"/>
    </row>
    <row r="102" spans="5:7">
      <c r="F102" s="1"/>
      <c r="G102" s="1"/>
    </row>
    <row r="103" spans="5:7">
      <c r="F103" s="1"/>
      <c r="G103" s="1"/>
    </row>
    <row r="104" spans="5:7">
      <c r="F104" s="1"/>
      <c r="G104" s="1"/>
    </row>
    <row r="105" spans="5:7">
      <c r="F105" s="1"/>
    </row>
    <row r="106" spans="5:7">
      <c r="F106" s="1"/>
      <c r="G106" s="1"/>
    </row>
    <row r="107" spans="5:7">
      <c r="F107" s="1"/>
      <c r="G107" s="1"/>
    </row>
    <row r="108" spans="5:7">
      <c r="F108" s="1"/>
      <c r="G108" s="1"/>
    </row>
    <row r="109" spans="5:7">
      <c r="F109" s="1"/>
      <c r="G109" s="1"/>
    </row>
    <row r="110" spans="5:7">
      <c r="F110" s="1"/>
      <c r="G110" s="1"/>
    </row>
    <row r="111" spans="5:7">
      <c r="F111" s="1"/>
      <c r="G111" s="1"/>
    </row>
    <row r="112" spans="5:7">
      <c r="F112" s="1"/>
      <c r="G112" s="1"/>
    </row>
    <row r="113" spans="6:7">
      <c r="F113" s="1"/>
      <c r="G113" s="1"/>
    </row>
    <row r="114" spans="6:7">
      <c r="F114" s="1"/>
      <c r="G114" s="1"/>
    </row>
    <row r="115" spans="6:7">
      <c r="F115" s="1"/>
      <c r="G115" s="1"/>
    </row>
    <row r="116" spans="6:7">
      <c r="F116" s="1"/>
      <c r="G116" s="1"/>
    </row>
    <row r="117" spans="6:7">
      <c r="F117" s="1"/>
      <c r="G117" s="1"/>
    </row>
    <row r="118" spans="6:7">
      <c r="F118" s="1"/>
      <c r="G118" s="1"/>
    </row>
    <row r="119" spans="6:7">
      <c r="F119" s="1"/>
      <c r="G119" s="1"/>
    </row>
    <row r="120" spans="6:7">
      <c r="F120" s="1"/>
    </row>
    <row r="121" spans="6:7">
      <c r="F121" s="1"/>
      <c r="G121" s="1"/>
    </row>
    <row r="122" spans="6:7">
      <c r="F122" s="1"/>
      <c r="G122" s="1"/>
    </row>
    <row r="123" spans="6:7">
      <c r="F123" s="1"/>
      <c r="G123" s="1"/>
    </row>
    <row r="124" spans="6:7">
      <c r="F124" s="1"/>
      <c r="G124" s="1"/>
    </row>
    <row r="125" spans="6:7">
      <c r="F125" s="1"/>
      <c r="G125" s="1"/>
    </row>
    <row r="126" spans="6:7">
      <c r="F126" s="1"/>
      <c r="G126" s="1"/>
    </row>
    <row r="127" spans="6:7">
      <c r="F127" s="1"/>
      <c r="G127" s="1"/>
    </row>
    <row r="128" spans="6:7">
      <c r="F128" s="1"/>
      <c r="G128" s="1"/>
    </row>
    <row r="129" spans="1:7">
      <c r="F129" s="1"/>
      <c r="G129" s="1"/>
    </row>
    <row r="130" spans="1:7">
      <c r="F130" s="1"/>
      <c r="G130" s="1"/>
    </row>
    <row r="131" spans="1:7">
      <c r="F131" s="1"/>
      <c r="G131" s="1"/>
    </row>
    <row r="132" spans="1:7">
      <c r="F132" s="1"/>
      <c r="G132" s="1"/>
    </row>
    <row r="133" spans="1:7">
      <c r="F133" s="1"/>
      <c r="G133" s="1"/>
    </row>
    <row r="134" spans="1:7">
      <c r="F134" s="1"/>
      <c r="G134" s="1"/>
    </row>
    <row r="135" spans="1:7">
      <c r="F135" s="1"/>
      <c r="G135" s="1"/>
    </row>
    <row r="136" spans="1:7">
      <c r="A136" s="92"/>
      <c r="B136" s="15"/>
      <c r="F136" s="1"/>
      <c r="G136" s="1"/>
    </row>
    <row r="137" spans="1:7">
      <c r="A137" s="92"/>
      <c r="B137" s="15"/>
      <c r="F137" s="1"/>
      <c r="G137" s="1"/>
    </row>
    <row r="138" spans="1:7">
      <c r="F138" s="1"/>
      <c r="G138" s="1"/>
    </row>
    <row r="139" spans="1:7">
      <c r="F139" s="1"/>
      <c r="G139" s="1"/>
    </row>
    <row r="141" spans="1:7">
      <c r="F141" s="1"/>
      <c r="G141" s="1"/>
    </row>
    <row r="142" spans="1:7">
      <c r="F142" s="1"/>
      <c r="G142" s="1"/>
    </row>
    <row r="143" spans="1:7">
      <c r="G143" s="1"/>
    </row>
    <row r="144" spans="1:7">
      <c r="G144" s="1"/>
    </row>
    <row r="145" spans="7:7">
      <c r="G145" s="1"/>
    </row>
    <row r="146" spans="7:7">
      <c r="G146" s="1"/>
    </row>
    <row r="147" spans="7:7">
      <c r="G147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7" spans="7:7">
      <c r="G157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6" spans="7:7">
      <c r="G166" s="1"/>
    </row>
    <row r="167" spans="7:7">
      <c r="G167" s="1"/>
    </row>
    <row r="168" spans="7:7">
      <c r="G168" s="1"/>
    </row>
    <row r="169" spans="7:7">
      <c r="G169" s="1"/>
    </row>
    <row r="171" spans="7:7">
      <c r="G171" s="1"/>
    </row>
    <row r="216" spans="6:7">
      <c r="F216" s="1"/>
      <c r="G216" s="1"/>
    </row>
    <row r="218" spans="6:7">
      <c r="F218" s="1"/>
    </row>
    <row r="220" spans="6:7">
      <c r="G220" s="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16</vt:i4>
      </vt:variant>
    </vt:vector>
  </HeadingPairs>
  <TitlesOfParts>
    <vt:vector size="21" baseType="lpstr">
      <vt:lpstr>記入の仕方</vt:lpstr>
      <vt:lpstr>①申込一覧表A(男子)</vt:lpstr>
      <vt:lpstr>②申込一覧表A(女子)</vt:lpstr>
      <vt:lpstr>③プログラム・参加料申込</vt:lpstr>
      <vt:lpstr>種目コード</vt:lpstr>
      <vt:lpstr>dennwa</vt:lpstr>
      <vt:lpstr>gakkou</vt:lpstr>
      <vt:lpstr>gunshikoumei</vt:lpstr>
      <vt:lpstr>jyuusyo</vt:lpstr>
      <vt:lpstr>komon</vt:lpstr>
      <vt:lpstr>koodo</vt:lpstr>
      <vt:lpstr>koucyo</vt:lpstr>
      <vt:lpstr>kyougi</vt:lpstr>
      <vt:lpstr>'①申込一覧表A(男子)'!Print_Area</vt:lpstr>
      <vt:lpstr>'②申込一覧表A(女子)'!Print_Area</vt:lpstr>
      <vt:lpstr>記入の仕方!Print_Area</vt:lpstr>
      <vt:lpstr>'①申込一覧表A(男子)'!Print_Titles</vt:lpstr>
      <vt:lpstr>'②申込一覧表A(女子)'!Print_Titles</vt:lpstr>
      <vt:lpstr>県名</vt:lpstr>
      <vt:lpstr>女子種目</vt:lpstr>
      <vt:lpstr>男子種目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大会申込ファイル</dc:title>
  <dc:creator>yamanashi</dc:creator>
  <cp:lastModifiedBy>user</cp:lastModifiedBy>
  <cp:lastPrinted>2023-05-27T11:50:53Z</cp:lastPrinted>
  <dcterms:created xsi:type="dcterms:W3CDTF">1998-04-29T04:01:12Z</dcterms:created>
  <dcterms:modified xsi:type="dcterms:W3CDTF">2023-05-27T11:51:06Z</dcterms:modified>
  <cp:category>大会申込一覧表</cp:category>
</cp:coreProperties>
</file>