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192.168.0.250\max2\ジョージ\www\jaaf-chiba.jp\pages\main\entry\2024\040-club\"/>
    </mc:Choice>
  </mc:AlternateContent>
  <xr:revisionPtr revIDLastSave="0" documentId="13_ncr:1_{0585A638-0385-413F-90EF-D4357C54475D}" xr6:coauthVersionLast="47" xr6:coauthVersionMax="47" xr10:uidLastSave="{00000000-0000-0000-0000-000000000000}"/>
  <bookViews>
    <workbookView xWindow="-120" yWindow="-120" windowWidth="20730" windowHeight="11040" xr2:uid="{00000000-000D-0000-FFFF-FFFF00000000}"/>
  </bookViews>
  <sheets>
    <sheet name="入力上の諸注意" sheetId="10" r:id="rId1"/>
    <sheet name="Sheet1" sheetId="11" state="hidden" r:id="rId2"/>
    <sheet name="web" sheetId="1" r:id="rId3"/>
    <sheet name="申込一覧表-入力シート" sheetId="4" r:id="rId4"/>
    <sheet name="リレー申込一覧表" sheetId="9" r:id="rId5"/>
    <sheet name="郵送用印刷シート" sheetId="6" r:id="rId6"/>
    <sheet name="高校学校データ" sheetId="7" state="hidden" r:id="rId7"/>
  </sheets>
  <externalReferences>
    <externalReference r:id="rId8"/>
    <externalReference r:id="rId9"/>
    <externalReference r:id="rId10"/>
    <externalReference r:id="rId11"/>
  </externalReferences>
  <definedNames>
    <definedName name="_xlnm._FilterDatabase" localSheetId="4" hidden="1">リレー申込一覧表!$E$7:$E$26</definedName>
    <definedName name="_xlnm._FilterDatabase" localSheetId="3" hidden="1">'申込一覧表-入力シート'!$B$4:$AA$125</definedName>
    <definedName name="gakkou">[1]初期設定!$D$1:$E$210</definedName>
    <definedName name="koodo">[1]初期設定!$D$1:$H$197</definedName>
    <definedName name="kyougi">[1]初期設定!$A$1:$B$120</definedName>
    <definedName name="_xlnm.Print_Area" localSheetId="4">リレー申込一覧表!$A$8:$H$27</definedName>
    <definedName name="_xlnm.Print_Area" localSheetId="3">'申込一覧表-入力シート'!$B$1:$AA$125</definedName>
    <definedName name="_xlnm.Print_Area" localSheetId="5">郵送用印刷シート!$A$14:$K$133</definedName>
    <definedName name="_xlnm.Print_Titles" localSheetId="4">リレー申込一覧表!$1:$6</definedName>
    <definedName name="_xlnm.Print_Titles" localSheetId="5">郵送用印刷シート!$1:$13</definedName>
    <definedName name="県名L">[2]CD表!$A$2:$A$9</definedName>
    <definedName name="種別">OFFSET([3]データ!$M$2,0,0,COUNTA([3]データ!$M$2:$M$10),1)</definedName>
    <definedName name="種目L">[2]CD表!$A$36:$A$66</definedName>
    <definedName name="種目RL">[2]CD表!$A$105:$A$107</definedName>
    <definedName name="所属地">OFFSET([3]データ!$J$2,0,0,COUNTA([3]データ!$J$2:$J$200),1)</definedName>
    <definedName name="女子競技">OFFSET([3]データ!$F$2,0,0,COUNTA([3]データ!$F$2:$F$100),1)</definedName>
    <definedName name="性L">[2]CD表!$A$27:$A$29</definedName>
    <definedName name="選手権RM">[4]男子リレー申込一覧表!$Q$5:$Q$6</definedName>
    <definedName name="選手権RW">[4]女子リレー申込一覧表!$Q$5:$Q$6</definedName>
    <definedName name="選手権者">[4]男子個人申込一覧表!$AG$3:$AG$4</definedName>
    <definedName name="選手権者W">[4]女子個人申込一覧表!$AG$3:$AG$4</definedName>
    <definedName name="選択L">[2]CD表!$A$101:$A$102</definedName>
    <definedName name="男子競技">OFFSET([3]データ!$B$2,0,0,COUNTA([3]データ!$B$2:$B$100),1)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4" l="1"/>
  <c r="I2" i="4" l="1"/>
  <c r="D7" i="6"/>
  <c r="D6" i="6"/>
  <c r="D5" i="6"/>
  <c r="D4" i="6"/>
  <c r="R5" i="1"/>
  <c r="T5" i="1" s="1"/>
  <c r="S5" i="1"/>
  <c r="U5" i="1" s="1"/>
  <c r="R6" i="1"/>
  <c r="T6" i="1" s="1"/>
  <c r="S6" i="1"/>
  <c r="U6" i="1" s="1"/>
  <c r="R7" i="1"/>
  <c r="T7" i="1" s="1"/>
  <c r="S7" i="1"/>
  <c r="U7" i="1" s="1"/>
  <c r="R8" i="1"/>
  <c r="T8" i="1" s="1"/>
  <c r="S8" i="1"/>
  <c r="U8" i="1" s="1"/>
  <c r="R9" i="1"/>
  <c r="T9" i="1" s="1"/>
  <c r="S9" i="1"/>
  <c r="U9" i="1" s="1"/>
  <c r="R10" i="1"/>
  <c r="T10" i="1" s="1"/>
  <c r="S10" i="1"/>
  <c r="U10" i="1" s="1"/>
  <c r="R11" i="1"/>
  <c r="T11" i="1" s="1"/>
  <c r="S11" i="1"/>
  <c r="U11" i="1" s="1"/>
  <c r="R12" i="1"/>
  <c r="T12" i="1" s="1"/>
  <c r="S12" i="1"/>
  <c r="U12" i="1" s="1"/>
  <c r="R13" i="1"/>
  <c r="T13" i="1" s="1"/>
  <c r="S13" i="1"/>
  <c r="U13" i="1" s="1"/>
  <c r="R14" i="1"/>
  <c r="T14" i="1" s="1"/>
  <c r="S14" i="1"/>
  <c r="U14" i="1" s="1"/>
  <c r="R15" i="1"/>
  <c r="T15" i="1" s="1"/>
  <c r="S15" i="1"/>
  <c r="U15" i="1" s="1"/>
  <c r="R16" i="1"/>
  <c r="T16" i="1" s="1"/>
  <c r="S16" i="1"/>
  <c r="U16" i="1" s="1"/>
  <c r="R17" i="1"/>
  <c r="T17" i="1" s="1"/>
  <c r="S17" i="1"/>
  <c r="U17" i="1" s="1"/>
  <c r="R18" i="1"/>
  <c r="T18" i="1" s="1"/>
  <c r="S18" i="1"/>
  <c r="U18" i="1" s="1"/>
  <c r="R19" i="1"/>
  <c r="T19" i="1" s="1"/>
  <c r="S19" i="1"/>
  <c r="U19" i="1" s="1"/>
  <c r="R20" i="1"/>
  <c r="T20" i="1" s="1"/>
  <c r="S20" i="1"/>
  <c r="U20" i="1" s="1"/>
  <c r="R21" i="1"/>
  <c r="T21" i="1" s="1"/>
  <c r="S21" i="1"/>
  <c r="U21" i="1" s="1"/>
  <c r="R22" i="1"/>
  <c r="T22" i="1" s="1"/>
  <c r="S22" i="1"/>
  <c r="U22" i="1" s="1"/>
  <c r="R23" i="1"/>
  <c r="T23" i="1" s="1"/>
  <c r="S23" i="1"/>
  <c r="U23" i="1" s="1"/>
  <c r="R24" i="1"/>
  <c r="T24" i="1" s="1"/>
  <c r="S24" i="1"/>
  <c r="U24" i="1" s="1"/>
  <c r="R25" i="1"/>
  <c r="T25" i="1" s="1"/>
  <c r="S25" i="1"/>
  <c r="U25" i="1" s="1"/>
  <c r="R26" i="1"/>
  <c r="T26" i="1" s="1"/>
  <c r="S26" i="1"/>
  <c r="U26" i="1" s="1"/>
  <c r="R27" i="1"/>
  <c r="T27" i="1" s="1"/>
  <c r="S27" i="1"/>
  <c r="U27" i="1" s="1"/>
  <c r="R28" i="1"/>
  <c r="T28" i="1" s="1"/>
  <c r="S28" i="1"/>
  <c r="U28" i="1" s="1"/>
  <c r="R29" i="1"/>
  <c r="T29" i="1" s="1"/>
  <c r="S29" i="1"/>
  <c r="U29" i="1" s="1"/>
  <c r="R30" i="1"/>
  <c r="T30" i="1" s="1"/>
  <c r="S30" i="1"/>
  <c r="U30" i="1" s="1"/>
  <c r="R31" i="1"/>
  <c r="T31" i="1" s="1"/>
  <c r="S31" i="1"/>
  <c r="U31" i="1" s="1"/>
  <c r="R32" i="1"/>
  <c r="T32" i="1" s="1"/>
  <c r="S32" i="1"/>
  <c r="U32" i="1" s="1"/>
  <c r="R33" i="1"/>
  <c r="T33" i="1" s="1"/>
  <c r="S33" i="1"/>
  <c r="U33" i="1" s="1"/>
  <c r="R34" i="1"/>
  <c r="T34" i="1" s="1"/>
  <c r="S34" i="1"/>
  <c r="U34" i="1" s="1"/>
  <c r="R35" i="1"/>
  <c r="T35" i="1" s="1"/>
  <c r="S35" i="1"/>
  <c r="U35" i="1" s="1"/>
  <c r="R36" i="1"/>
  <c r="T36" i="1" s="1"/>
  <c r="S36" i="1"/>
  <c r="U36" i="1" s="1"/>
  <c r="R37" i="1"/>
  <c r="T37" i="1" s="1"/>
  <c r="S37" i="1"/>
  <c r="U37" i="1" s="1"/>
  <c r="R38" i="1"/>
  <c r="T38" i="1" s="1"/>
  <c r="S38" i="1"/>
  <c r="U38" i="1" s="1"/>
  <c r="R39" i="1"/>
  <c r="T39" i="1" s="1"/>
  <c r="S39" i="1"/>
  <c r="U39" i="1" s="1"/>
  <c r="R40" i="1"/>
  <c r="T40" i="1" s="1"/>
  <c r="S40" i="1"/>
  <c r="U40" i="1" s="1"/>
  <c r="R41" i="1"/>
  <c r="T41" i="1" s="1"/>
  <c r="S41" i="1"/>
  <c r="U41" i="1" s="1"/>
  <c r="R42" i="1"/>
  <c r="T42" i="1" s="1"/>
  <c r="S42" i="1"/>
  <c r="U42" i="1" s="1"/>
  <c r="R43" i="1"/>
  <c r="T43" i="1" s="1"/>
  <c r="S43" i="1"/>
  <c r="U43" i="1" s="1"/>
  <c r="R44" i="1"/>
  <c r="T44" i="1" s="1"/>
  <c r="S44" i="1"/>
  <c r="U44" i="1" s="1"/>
  <c r="R45" i="1"/>
  <c r="T45" i="1" s="1"/>
  <c r="S45" i="1"/>
  <c r="U45" i="1" s="1"/>
  <c r="R46" i="1"/>
  <c r="T46" i="1" s="1"/>
  <c r="S46" i="1"/>
  <c r="U46" i="1" s="1"/>
  <c r="R47" i="1"/>
  <c r="T47" i="1" s="1"/>
  <c r="S47" i="1"/>
  <c r="U47" i="1" s="1"/>
  <c r="R48" i="1"/>
  <c r="T48" i="1" s="1"/>
  <c r="S48" i="1"/>
  <c r="U48" i="1" s="1"/>
  <c r="R49" i="1"/>
  <c r="T49" i="1" s="1"/>
  <c r="S49" i="1"/>
  <c r="U49" i="1" s="1"/>
  <c r="R50" i="1"/>
  <c r="T50" i="1" s="1"/>
  <c r="S50" i="1"/>
  <c r="U50" i="1" s="1"/>
  <c r="R51" i="1"/>
  <c r="T51" i="1" s="1"/>
  <c r="S51" i="1"/>
  <c r="U51" i="1" s="1"/>
  <c r="R52" i="1"/>
  <c r="T52" i="1" s="1"/>
  <c r="S52" i="1"/>
  <c r="U52" i="1" s="1"/>
  <c r="R53" i="1"/>
  <c r="T53" i="1" s="1"/>
  <c r="S53" i="1"/>
  <c r="U53" i="1" s="1"/>
  <c r="R54" i="1"/>
  <c r="T54" i="1" s="1"/>
  <c r="S54" i="1"/>
  <c r="U54" i="1" s="1"/>
  <c r="R55" i="1"/>
  <c r="T55" i="1" s="1"/>
  <c r="S55" i="1"/>
  <c r="U55" i="1" s="1"/>
  <c r="R56" i="1"/>
  <c r="T56" i="1" s="1"/>
  <c r="S56" i="1"/>
  <c r="U56" i="1" s="1"/>
  <c r="R57" i="1"/>
  <c r="T57" i="1" s="1"/>
  <c r="S57" i="1"/>
  <c r="U57" i="1" s="1"/>
  <c r="R58" i="1"/>
  <c r="T58" i="1" s="1"/>
  <c r="S58" i="1"/>
  <c r="U58" i="1" s="1"/>
  <c r="R59" i="1"/>
  <c r="T59" i="1" s="1"/>
  <c r="S59" i="1"/>
  <c r="U59" i="1" s="1"/>
  <c r="R60" i="1"/>
  <c r="T60" i="1" s="1"/>
  <c r="S60" i="1"/>
  <c r="U60" i="1" s="1"/>
  <c r="R61" i="1"/>
  <c r="T61" i="1" s="1"/>
  <c r="S61" i="1"/>
  <c r="U61" i="1" s="1"/>
  <c r="R62" i="1"/>
  <c r="T62" i="1" s="1"/>
  <c r="S62" i="1"/>
  <c r="U62" i="1" s="1"/>
  <c r="R63" i="1"/>
  <c r="T63" i="1" s="1"/>
  <c r="S63" i="1"/>
  <c r="U63" i="1" s="1"/>
  <c r="R64" i="1"/>
  <c r="T64" i="1" s="1"/>
  <c r="S64" i="1"/>
  <c r="U64" i="1" s="1"/>
  <c r="R65" i="1"/>
  <c r="T65" i="1" s="1"/>
  <c r="S65" i="1"/>
  <c r="U65" i="1" s="1"/>
  <c r="R66" i="1"/>
  <c r="T66" i="1" s="1"/>
  <c r="S66" i="1"/>
  <c r="U66" i="1" s="1"/>
  <c r="R67" i="1"/>
  <c r="T67" i="1" s="1"/>
  <c r="S67" i="1"/>
  <c r="U67" i="1" s="1"/>
  <c r="R68" i="1"/>
  <c r="T68" i="1" s="1"/>
  <c r="S68" i="1"/>
  <c r="U68" i="1" s="1"/>
  <c r="R69" i="1"/>
  <c r="T69" i="1" s="1"/>
  <c r="S69" i="1"/>
  <c r="U69" i="1" s="1"/>
  <c r="R70" i="1"/>
  <c r="T70" i="1" s="1"/>
  <c r="S70" i="1"/>
  <c r="U70" i="1" s="1"/>
  <c r="R71" i="1"/>
  <c r="T71" i="1" s="1"/>
  <c r="S71" i="1"/>
  <c r="U71" i="1" s="1"/>
  <c r="R72" i="1"/>
  <c r="T72" i="1" s="1"/>
  <c r="S72" i="1"/>
  <c r="U72" i="1" s="1"/>
  <c r="R73" i="1"/>
  <c r="T73" i="1" s="1"/>
  <c r="S73" i="1"/>
  <c r="U73" i="1" s="1"/>
  <c r="R74" i="1"/>
  <c r="T74" i="1" s="1"/>
  <c r="S74" i="1"/>
  <c r="U74" i="1" s="1"/>
  <c r="R75" i="1"/>
  <c r="T75" i="1" s="1"/>
  <c r="S75" i="1"/>
  <c r="U75" i="1" s="1"/>
  <c r="R76" i="1"/>
  <c r="T76" i="1" s="1"/>
  <c r="S76" i="1"/>
  <c r="U76" i="1" s="1"/>
  <c r="R77" i="1"/>
  <c r="T77" i="1" s="1"/>
  <c r="S77" i="1"/>
  <c r="U77" i="1" s="1"/>
  <c r="R78" i="1"/>
  <c r="T78" i="1" s="1"/>
  <c r="S78" i="1"/>
  <c r="U78" i="1" s="1"/>
  <c r="R79" i="1"/>
  <c r="T79" i="1" s="1"/>
  <c r="S79" i="1"/>
  <c r="U79" i="1" s="1"/>
  <c r="R80" i="1"/>
  <c r="T80" i="1" s="1"/>
  <c r="S80" i="1"/>
  <c r="U80" i="1" s="1"/>
  <c r="R81" i="1"/>
  <c r="T81" i="1" s="1"/>
  <c r="S81" i="1"/>
  <c r="U81" i="1" s="1"/>
  <c r="R82" i="1"/>
  <c r="T82" i="1" s="1"/>
  <c r="S82" i="1"/>
  <c r="U82" i="1" s="1"/>
  <c r="R83" i="1"/>
  <c r="T83" i="1" s="1"/>
  <c r="S83" i="1"/>
  <c r="U83" i="1" s="1"/>
  <c r="R84" i="1"/>
  <c r="T84" i="1" s="1"/>
  <c r="S84" i="1"/>
  <c r="U84" i="1" s="1"/>
  <c r="R85" i="1"/>
  <c r="T85" i="1" s="1"/>
  <c r="S85" i="1"/>
  <c r="U85" i="1" s="1"/>
  <c r="R86" i="1"/>
  <c r="T86" i="1" s="1"/>
  <c r="S86" i="1"/>
  <c r="U86" i="1" s="1"/>
  <c r="R87" i="1"/>
  <c r="T87" i="1" s="1"/>
  <c r="S87" i="1"/>
  <c r="U87" i="1" s="1"/>
  <c r="R88" i="1"/>
  <c r="T88" i="1" s="1"/>
  <c r="S88" i="1"/>
  <c r="U88" i="1" s="1"/>
  <c r="R89" i="1"/>
  <c r="T89" i="1" s="1"/>
  <c r="S89" i="1"/>
  <c r="U89" i="1" s="1"/>
  <c r="R90" i="1"/>
  <c r="T90" i="1" s="1"/>
  <c r="S90" i="1"/>
  <c r="U90" i="1" s="1"/>
  <c r="R91" i="1"/>
  <c r="T91" i="1" s="1"/>
  <c r="S91" i="1"/>
  <c r="U91" i="1" s="1"/>
  <c r="R92" i="1"/>
  <c r="T92" i="1" s="1"/>
  <c r="S92" i="1"/>
  <c r="U92" i="1" s="1"/>
  <c r="R93" i="1"/>
  <c r="T93" i="1" s="1"/>
  <c r="S93" i="1"/>
  <c r="U93" i="1" s="1"/>
  <c r="R94" i="1"/>
  <c r="T94" i="1" s="1"/>
  <c r="S94" i="1"/>
  <c r="U94" i="1" s="1"/>
  <c r="R95" i="1"/>
  <c r="T95" i="1" s="1"/>
  <c r="S95" i="1"/>
  <c r="U95" i="1" s="1"/>
  <c r="R96" i="1"/>
  <c r="T96" i="1" s="1"/>
  <c r="S96" i="1"/>
  <c r="U96" i="1" s="1"/>
  <c r="R97" i="1"/>
  <c r="T97" i="1" s="1"/>
  <c r="S97" i="1"/>
  <c r="U97" i="1" s="1"/>
  <c r="R98" i="1"/>
  <c r="T98" i="1" s="1"/>
  <c r="S98" i="1"/>
  <c r="U98" i="1" s="1"/>
  <c r="R99" i="1"/>
  <c r="T99" i="1" s="1"/>
  <c r="S99" i="1"/>
  <c r="U99" i="1" s="1"/>
  <c r="R100" i="1"/>
  <c r="T100" i="1" s="1"/>
  <c r="S100" i="1"/>
  <c r="U100" i="1" s="1"/>
  <c r="R101" i="1"/>
  <c r="T101" i="1" s="1"/>
  <c r="S101" i="1"/>
  <c r="U101" i="1" s="1"/>
  <c r="R102" i="1"/>
  <c r="T102" i="1" s="1"/>
  <c r="S102" i="1"/>
  <c r="U102" i="1" s="1"/>
  <c r="R103" i="1"/>
  <c r="T103" i="1" s="1"/>
  <c r="S103" i="1"/>
  <c r="U103" i="1" s="1"/>
  <c r="R104" i="1"/>
  <c r="T104" i="1" s="1"/>
  <c r="S104" i="1"/>
  <c r="U104" i="1" s="1"/>
  <c r="R105" i="1"/>
  <c r="T105" i="1" s="1"/>
  <c r="S105" i="1"/>
  <c r="U105" i="1" s="1"/>
  <c r="R106" i="1"/>
  <c r="T106" i="1" s="1"/>
  <c r="S106" i="1"/>
  <c r="U106" i="1" s="1"/>
  <c r="R107" i="1"/>
  <c r="T107" i="1" s="1"/>
  <c r="S107" i="1"/>
  <c r="U107" i="1" s="1"/>
  <c r="R108" i="1"/>
  <c r="T108" i="1" s="1"/>
  <c r="S108" i="1"/>
  <c r="U108" i="1" s="1"/>
  <c r="R109" i="1"/>
  <c r="T109" i="1" s="1"/>
  <c r="S109" i="1"/>
  <c r="U109" i="1" s="1"/>
  <c r="R110" i="1"/>
  <c r="T110" i="1" s="1"/>
  <c r="S110" i="1"/>
  <c r="U110" i="1" s="1"/>
  <c r="R111" i="1"/>
  <c r="T111" i="1" s="1"/>
  <c r="S111" i="1"/>
  <c r="U111" i="1" s="1"/>
  <c r="R112" i="1"/>
  <c r="T112" i="1" s="1"/>
  <c r="S112" i="1"/>
  <c r="U112" i="1" s="1"/>
  <c r="R113" i="1"/>
  <c r="T113" i="1" s="1"/>
  <c r="S113" i="1"/>
  <c r="U113" i="1" s="1"/>
  <c r="R114" i="1"/>
  <c r="T114" i="1" s="1"/>
  <c r="S114" i="1"/>
  <c r="U114" i="1" s="1"/>
  <c r="R115" i="1"/>
  <c r="T115" i="1" s="1"/>
  <c r="S115" i="1"/>
  <c r="U115" i="1" s="1"/>
  <c r="R116" i="1"/>
  <c r="T116" i="1" s="1"/>
  <c r="S116" i="1"/>
  <c r="U116" i="1" s="1"/>
  <c r="R117" i="1"/>
  <c r="T117" i="1" s="1"/>
  <c r="S117" i="1"/>
  <c r="U117" i="1" s="1"/>
  <c r="R118" i="1"/>
  <c r="T118" i="1" s="1"/>
  <c r="S118" i="1"/>
  <c r="U118" i="1" s="1"/>
  <c r="R119" i="1"/>
  <c r="T119" i="1" s="1"/>
  <c r="S119" i="1"/>
  <c r="U119" i="1" s="1"/>
  <c r="R120" i="1"/>
  <c r="T120" i="1" s="1"/>
  <c r="S120" i="1"/>
  <c r="U120" i="1" s="1"/>
  <c r="R121" i="1"/>
  <c r="T121" i="1" s="1"/>
  <c r="S121" i="1"/>
  <c r="U121" i="1" s="1"/>
  <c r="R122" i="1"/>
  <c r="T122" i="1" s="1"/>
  <c r="S122" i="1"/>
  <c r="U122" i="1" s="1"/>
  <c r="R123" i="1"/>
  <c r="T123" i="1" s="1"/>
  <c r="S123" i="1"/>
  <c r="U123" i="1" s="1"/>
  <c r="S4" i="1"/>
  <c r="U4" i="1" s="1"/>
  <c r="R4" i="1"/>
  <c r="T4" i="1" s="1"/>
  <c r="G60" i="9"/>
  <c r="E60" i="9"/>
  <c r="G29" i="9"/>
  <c r="E29" i="9"/>
  <c r="Q123" i="1" l="1"/>
  <c r="Q121" i="1"/>
  <c r="Q119" i="1"/>
  <c r="Q117" i="1"/>
  <c r="Q115" i="1"/>
  <c r="Q113" i="1"/>
  <c r="Q122" i="1"/>
  <c r="Q118" i="1"/>
  <c r="Q116" i="1"/>
  <c r="Q114" i="1"/>
  <c r="Q120" i="1"/>
  <c r="Q111" i="1"/>
  <c r="Q109" i="1"/>
  <c r="Q107" i="1"/>
  <c r="Q105" i="1"/>
  <c r="Q103" i="1"/>
  <c r="Q101" i="1"/>
  <c r="Q99" i="1"/>
  <c r="Q97" i="1"/>
  <c r="Q95" i="1"/>
  <c r="Q93" i="1"/>
  <c r="Q91" i="1"/>
  <c r="Q89" i="1"/>
  <c r="Q87" i="1"/>
  <c r="Q85" i="1"/>
  <c r="Q83" i="1"/>
  <c r="Q81" i="1"/>
  <c r="Q79" i="1"/>
  <c r="Q77" i="1"/>
  <c r="Q75" i="1"/>
  <c r="Q73" i="1"/>
  <c r="Q71" i="1"/>
  <c r="Q69" i="1"/>
  <c r="Q67" i="1"/>
  <c r="Q65" i="1"/>
  <c r="Q63" i="1"/>
  <c r="Q61" i="1"/>
  <c r="Q59" i="1"/>
  <c r="Q57" i="1"/>
  <c r="Q55" i="1"/>
  <c r="Q53" i="1"/>
  <c r="Q51" i="1"/>
  <c r="Q49" i="1"/>
  <c r="Q47" i="1"/>
  <c r="Q45" i="1"/>
  <c r="Q43" i="1"/>
  <c r="Q41" i="1"/>
  <c r="Q39" i="1"/>
  <c r="Q37" i="1"/>
  <c r="Q35" i="1"/>
  <c r="Q33" i="1"/>
  <c r="Q31" i="1"/>
  <c r="Q29" i="1"/>
  <c r="Q27" i="1"/>
  <c r="Q25" i="1"/>
  <c r="Q23" i="1"/>
  <c r="Q21" i="1"/>
  <c r="H23" i="4" s="1"/>
  <c r="Q19" i="1"/>
  <c r="H21" i="4" s="1"/>
  <c r="Q17" i="1"/>
  <c r="Q15" i="1"/>
  <c r="H17" i="4" s="1"/>
  <c r="Q13" i="1"/>
  <c r="Q11" i="1"/>
  <c r="H13" i="4" s="1"/>
  <c r="Q9" i="1"/>
  <c r="H11" i="4" s="1"/>
  <c r="Q7" i="1"/>
  <c r="H9" i="4" s="1"/>
  <c r="Q5" i="1"/>
  <c r="H7" i="4" s="1"/>
  <c r="Q4" i="1"/>
  <c r="H6" i="4" s="1"/>
  <c r="H121" i="4"/>
  <c r="H86" i="4"/>
  <c r="H51" i="4"/>
  <c r="H113" i="4"/>
  <c r="H78" i="4"/>
  <c r="H43" i="4"/>
  <c r="H19" i="4"/>
  <c r="H105" i="4"/>
  <c r="H70" i="4"/>
  <c r="H35" i="4"/>
  <c r="H97" i="4"/>
  <c r="H62" i="4"/>
  <c r="H27" i="4"/>
  <c r="Q112" i="1"/>
  <c r="Q108" i="1"/>
  <c r="Q104" i="1"/>
  <c r="Q100" i="1"/>
  <c r="Q96" i="1"/>
  <c r="Q92" i="1"/>
  <c r="Q86" i="1"/>
  <c r="Q82" i="1"/>
  <c r="Q78" i="1"/>
  <c r="Q74" i="1"/>
  <c r="Q70" i="1"/>
  <c r="Q66" i="1"/>
  <c r="Q62" i="1"/>
  <c r="Q60" i="1"/>
  <c r="Q52" i="1"/>
  <c r="Q44" i="1"/>
  <c r="Q40" i="1"/>
  <c r="Q36" i="1"/>
  <c r="Q32" i="1"/>
  <c r="Q28" i="1"/>
  <c r="Q24" i="1"/>
  <c r="Q20" i="1"/>
  <c r="Q16" i="1"/>
  <c r="Q12" i="1"/>
  <c r="Q8" i="1"/>
  <c r="H125" i="4"/>
  <c r="H55" i="4"/>
  <c r="H90" i="4"/>
  <c r="H117" i="4"/>
  <c r="H47" i="4"/>
  <c r="H82" i="4"/>
  <c r="H109" i="4"/>
  <c r="H74" i="4"/>
  <c r="H39" i="4"/>
  <c r="H101" i="4"/>
  <c r="H31" i="4"/>
  <c r="H66" i="4"/>
  <c r="H24" i="4"/>
  <c r="H94" i="4"/>
  <c r="H59" i="4"/>
  <c r="Q110" i="1"/>
  <c r="Q106" i="1"/>
  <c r="Q102" i="1"/>
  <c r="Q98" i="1"/>
  <c r="Q94" i="1"/>
  <c r="Q90" i="1"/>
  <c r="Q88" i="1"/>
  <c r="Q84" i="1"/>
  <c r="Q80" i="1"/>
  <c r="Q76" i="1"/>
  <c r="Q72" i="1"/>
  <c r="Q68" i="1"/>
  <c r="Q64" i="1"/>
  <c r="Q56" i="1"/>
  <c r="Q48" i="1"/>
  <c r="H53" i="4"/>
  <c r="H88" i="4"/>
  <c r="H123" i="4"/>
  <c r="H45" i="4"/>
  <c r="H80" i="4"/>
  <c r="H115" i="4"/>
  <c r="H33" i="4"/>
  <c r="H68" i="4"/>
  <c r="Q54" i="1"/>
  <c r="Q46" i="1"/>
  <c r="Q34" i="1"/>
  <c r="Q14" i="1"/>
  <c r="H37" i="4"/>
  <c r="H72" i="4"/>
  <c r="H16" i="4"/>
  <c r="H29" i="4"/>
  <c r="H64" i="4"/>
  <c r="Q58" i="1"/>
  <c r="Q38" i="1"/>
  <c r="Q26" i="1"/>
  <c r="Q10" i="1"/>
  <c r="H99" i="4"/>
  <c r="H107" i="4"/>
  <c r="H57" i="4"/>
  <c r="H92" i="4"/>
  <c r="H49" i="4"/>
  <c r="H84" i="4"/>
  <c r="H119" i="4"/>
  <c r="H41" i="4"/>
  <c r="H76" i="4"/>
  <c r="H25" i="4"/>
  <c r="H60" i="4"/>
  <c r="Q50" i="1"/>
  <c r="Q42" i="1"/>
  <c r="Q30" i="1"/>
  <c r="Q22" i="1"/>
  <c r="Q18" i="1"/>
  <c r="Q6" i="1"/>
  <c r="H15" i="4"/>
  <c r="H95" i="4"/>
  <c r="H103" i="4"/>
  <c r="H111" i="4"/>
  <c r="K133" i="6"/>
  <c r="J133" i="6"/>
  <c r="I133" i="6"/>
  <c r="H133" i="6"/>
  <c r="G133" i="6"/>
  <c r="K132" i="6"/>
  <c r="J132" i="6"/>
  <c r="I132" i="6"/>
  <c r="H132" i="6"/>
  <c r="G132" i="6"/>
  <c r="K131" i="6"/>
  <c r="J131" i="6"/>
  <c r="I131" i="6"/>
  <c r="H131" i="6"/>
  <c r="G131" i="6"/>
  <c r="K130" i="6"/>
  <c r="J130" i="6"/>
  <c r="I130" i="6"/>
  <c r="H130" i="6"/>
  <c r="G130" i="6"/>
  <c r="K129" i="6"/>
  <c r="J129" i="6"/>
  <c r="I129" i="6"/>
  <c r="H129" i="6"/>
  <c r="G129" i="6"/>
  <c r="K128" i="6"/>
  <c r="J128" i="6"/>
  <c r="I128" i="6"/>
  <c r="H128" i="6"/>
  <c r="G128" i="6"/>
  <c r="K127" i="6"/>
  <c r="J127" i="6"/>
  <c r="I127" i="6"/>
  <c r="H127" i="6"/>
  <c r="G127" i="6"/>
  <c r="K126" i="6"/>
  <c r="J126" i="6"/>
  <c r="I126" i="6"/>
  <c r="H126" i="6"/>
  <c r="G126" i="6"/>
  <c r="K125" i="6"/>
  <c r="J125" i="6"/>
  <c r="I125" i="6"/>
  <c r="H125" i="6"/>
  <c r="G125" i="6"/>
  <c r="K124" i="6"/>
  <c r="J124" i="6"/>
  <c r="I124" i="6"/>
  <c r="H124" i="6"/>
  <c r="G124" i="6"/>
  <c r="K123" i="6"/>
  <c r="J123" i="6"/>
  <c r="I123" i="6"/>
  <c r="H123" i="6"/>
  <c r="G123" i="6"/>
  <c r="K122" i="6"/>
  <c r="J122" i="6"/>
  <c r="I122" i="6"/>
  <c r="H122" i="6"/>
  <c r="G122" i="6"/>
  <c r="K121" i="6"/>
  <c r="J121" i="6"/>
  <c r="I121" i="6"/>
  <c r="H121" i="6"/>
  <c r="G121" i="6"/>
  <c r="K120" i="6"/>
  <c r="J120" i="6"/>
  <c r="I120" i="6"/>
  <c r="H120" i="6"/>
  <c r="G120" i="6"/>
  <c r="K119" i="6"/>
  <c r="J119" i="6"/>
  <c r="I119" i="6"/>
  <c r="H119" i="6"/>
  <c r="G119" i="6"/>
  <c r="K118" i="6"/>
  <c r="J118" i="6"/>
  <c r="I118" i="6"/>
  <c r="H118" i="6"/>
  <c r="G118" i="6"/>
  <c r="K117" i="6"/>
  <c r="J117" i="6"/>
  <c r="I117" i="6"/>
  <c r="H117" i="6"/>
  <c r="G117" i="6"/>
  <c r="K116" i="6"/>
  <c r="J116" i="6"/>
  <c r="I116" i="6"/>
  <c r="H116" i="6"/>
  <c r="G116" i="6"/>
  <c r="K115" i="6"/>
  <c r="J115" i="6"/>
  <c r="I115" i="6"/>
  <c r="H115" i="6"/>
  <c r="G115" i="6"/>
  <c r="K114" i="6"/>
  <c r="J114" i="6"/>
  <c r="I114" i="6"/>
  <c r="H114" i="6"/>
  <c r="G114" i="6"/>
  <c r="K113" i="6"/>
  <c r="J113" i="6"/>
  <c r="I113" i="6"/>
  <c r="H113" i="6"/>
  <c r="G113" i="6"/>
  <c r="K112" i="6"/>
  <c r="J112" i="6"/>
  <c r="I112" i="6"/>
  <c r="H112" i="6"/>
  <c r="G112" i="6"/>
  <c r="K111" i="6"/>
  <c r="J111" i="6"/>
  <c r="I111" i="6"/>
  <c r="H111" i="6"/>
  <c r="G111" i="6"/>
  <c r="K110" i="6"/>
  <c r="J110" i="6"/>
  <c r="I110" i="6"/>
  <c r="H110" i="6"/>
  <c r="G110" i="6"/>
  <c r="K109" i="6"/>
  <c r="J109" i="6"/>
  <c r="I109" i="6"/>
  <c r="H109" i="6"/>
  <c r="G109" i="6"/>
  <c r="K108" i="6"/>
  <c r="J108" i="6"/>
  <c r="I108" i="6"/>
  <c r="H108" i="6"/>
  <c r="G108" i="6"/>
  <c r="K107" i="6"/>
  <c r="J107" i="6"/>
  <c r="I107" i="6"/>
  <c r="H107" i="6"/>
  <c r="G107" i="6"/>
  <c r="K106" i="6"/>
  <c r="J106" i="6"/>
  <c r="I106" i="6"/>
  <c r="H106" i="6"/>
  <c r="G106" i="6"/>
  <c r="K105" i="6"/>
  <c r="J105" i="6"/>
  <c r="I105" i="6"/>
  <c r="H105" i="6"/>
  <c r="G105" i="6"/>
  <c r="K104" i="6"/>
  <c r="J104" i="6"/>
  <c r="I104" i="6"/>
  <c r="H104" i="6"/>
  <c r="G104" i="6"/>
  <c r="K103" i="6"/>
  <c r="J103" i="6"/>
  <c r="I103" i="6"/>
  <c r="H103" i="6"/>
  <c r="G103" i="6"/>
  <c r="K102" i="6"/>
  <c r="J102" i="6"/>
  <c r="I102" i="6"/>
  <c r="H102" i="6"/>
  <c r="G102" i="6"/>
  <c r="K101" i="6"/>
  <c r="J101" i="6"/>
  <c r="I101" i="6"/>
  <c r="H101" i="6"/>
  <c r="G101" i="6"/>
  <c r="K100" i="6"/>
  <c r="J100" i="6"/>
  <c r="I100" i="6"/>
  <c r="H100" i="6"/>
  <c r="G100" i="6"/>
  <c r="K99" i="6"/>
  <c r="J99" i="6"/>
  <c r="I99" i="6"/>
  <c r="H99" i="6"/>
  <c r="G99" i="6"/>
  <c r="K98" i="6"/>
  <c r="J98" i="6"/>
  <c r="I98" i="6"/>
  <c r="H98" i="6"/>
  <c r="G98" i="6"/>
  <c r="K97" i="6"/>
  <c r="J97" i="6"/>
  <c r="I97" i="6"/>
  <c r="H97" i="6"/>
  <c r="G97" i="6"/>
  <c r="K96" i="6"/>
  <c r="J96" i="6"/>
  <c r="I96" i="6"/>
  <c r="H96" i="6"/>
  <c r="G96" i="6"/>
  <c r="K95" i="6"/>
  <c r="J95" i="6"/>
  <c r="I95" i="6"/>
  <c r="H95" i="6"/>
  <c r="G95" i="6"/>
  <c r="K94" i="6"/>
  <c r="J94" i="6"/>
  <c r="I94" i="6"/>
  <c r="H94" i="6"/>
  <c r="G94" i="6"/>
  <c r="K93" i="6"/>
  <c r="J93" i="6"/>
  <c r="I93" i="6"/>
  <c r="H93" i="6"/>
  <c r="G93" i="6"/>
  <c r="K92" i="6"/>
  <c r="J92" i="6"/>
  <c r="I92" i="6"/>
  <c r="H92" i="6"/>
  <c r="G92" i="6"/>
  <c r="K91" i="6"/>
  <c r="J91" i="6"/>
  <c r="I91" i="6"/>
  <c r="H91" i="6"/>
  <c r="G91" i="6"/>
  <c r="K90" i="6"/>
  <c r="J90" i="6"/>
  <c r="I90" i="6"/>
  <c r="H90" i="6"/>
  <c r="G90" i="6"/>
  <c r="K89" i="6"/>
  <c r="J89" i="6"/>
  <c r="I89" i="6"/>
  <c r="H89" i="6"/>
  <c r="G89" i="6"/>
  <c r="K88" i="6"/>
  <c r="J88" i="6"/>
  <c r="I88" i="6"/>
  <c r="H88" i="6"/>
  <c r="G88" i="6"/>
  <c r="K87" i="6"/>
  <c r="J87" i="6"/>
  <c r="I87" i="6"/>
  <c r="H87" i="6"/>
  <c r="G87" i="6"/>
  <c r="K86" i="6"/>
  <c r="J86" i="6"/>
  <c r="I86" i="6"/>
  <c r="H86" i="6"/>
  <c r="G86" i="6"/>
  <c r="K85" i="6"/>
  <c r="J85" i="6"/>
  <c r="I85" i="6"/>
  <c r="H85" i="6"/>
  <c r="G85" i="6"/>
  <c r="K84" i="6"/>
  <c r="J84" i="6"/>
  <c r="I84" i="6"/>
  <c r="H84" i="6"/>
  <c r="G84" i="6"/>
  <c r="K83" i="6"/>
  <c r="J83" i="6"/>
  <c r="I83" i="6"/>
  <c r="H83" i="6"/>
  <c r="G83" i="6"/>
  <c r="K82" i="6"/>
  <c r="J82" i="6"/>
  <c r="I82" i="6"/>
  <c r="H82" i="6"/>
  <c r="G82" i="6"/>
  <c r="K81" i="6"/>
  <c r="J81" i="6"/>
  <c r="I81" i="6"/>
  <c r="H81" i="6"/>
  <c r="G81" i="6"/>
  <c r="K80" i="6"/>
  <c r="J80" i="6"/>
  <c r="I80" i="6"/>
  <c r="H80" i="6"/>
  <c r="G80" i="6"/>
  <c r="K79" i="6"/>
  <c r="J79" i="6"/>
  <c r="I79" i="6"/>
  <c r="H79" i="6"/>
  <c r="G79" i="6"/>
  <c r="K78" i="6"/>
  <c r="J78" i="6"/>
  <c r="I78" i="6"/>
  <c r="H78" i="6"/>
  <c r="G78" i="6"/>
  <c r="K77" i="6"/>
  <c r="J77" i="6"/>
  <c r="I77" i="6"/>
  <c r="H77" i="6"/>
  <c r="G77" i="6"/>
  <c r="K76" i="6"/>
  <c r="J76" i="6"/>
  <c r="I76" i="6"/>
  <c r="H76" i="6"/>
  <c r="G76" i="6"/>
  <c r="K75" i="6"/>
  <c r="J75" i="6"/>
  <c r="I75" i="6"/>
  <c r="H75" i="6"/>
  <c r="G75" i="6"/>
  <c r="K74" i="6"/>
  <c r="J74" i="6"/>
  <c r="I74" i="6"/>
  <c r="H74" i="6"/>
  <c r="G74" i="6"/>
  <c r="K73" i="6"/>
  <c r="J73" i="6"/>
  <c r="I73" i="6"/>
  <c r="H73" i="6"/>
  <c r="G73" i="6"/>
  <c r="K72" i="6"/>
  <c r="J72" i="6"/>
  <c r="I72" i="6"/>
  <c r="H72" i="6"/>
  <c r="G72" i="6"/>
  <c r="K71" i="6"/>
  <c r="J71" i="6"/>
  <c r="I71" i="6"/>
  <c r="H71" i="6"/>
  <c r="G71" i="6"/>
  <c r="K70" i="6"/>
  <c r="J70" i="6"/>
  <c r="I70" i="6"/>
  <c r="H70" i="6"/>
  <c r="G70" i="6"/>
  <c r="K69" i="6"/>
  <c r="J69" i="6"/>
  <c r="I69" i="6"/>
  <c r="H69" i="6"/>
  <c r="G69" i="6"/>
  <c r="K68" i="6"/>
  <c r="J68" i="6"/>
  <c r="I68" i="6"/>
  <c r="H68" i="6"/>
  <c r="G68" i="6"/>
  <c r="K67" i="6"/>
  <c r="J67" i="6"/>
  <c r="I67" i="6"/>
  <c r="H67" i="6"/>
  <c r="G67" i="6"/>
  <c r="K66" i="6"/>
  <c r="J66" i="6"/>
  <c r="I66" i="6"/>
  <c r="H66" i="6"/>
  <c r="G66" i="6"/>
  <c r="K65" i="6"/>
  <c r="J65" i="6"/>
  <c r="I65" i="6"/>
  <c r="H65" i="6"/>
  <c r="G65" i="6"/>
  <c r="K64" i="6"/>
  <c r="J64" i="6"/>
  <c r="I64" i="6"/>
  <c r="H64" i="6"/>
  <c r="G64" i="6"/>
  <c r="K63" i="6"/>
  <c r="J63" i="6"/>
  <c r="I63" i="6"/>
  <c r="H63" i="6"/>
  <c r="G63" i="6"/>
  <c r="K62" i="6"/>
  <c r="J62" i="6"/>
  <c r="I62" i="6"/>
  <c r="H62" i="6"/>
  <c r="G62" i="6"/>
  <c r="K61" i="6"/>
  <c r="J61" i="6"/>
  <c r="I61" i="6"/>
  <c r="H61" i="6"/>
  <c r="G61" i="6"/>
  <c r="K60" i="6"/>
  <c r="J60" i="6"/>
  <c r="I60" i="6"/>
  <c r="H60" i="6"/>
  <c r="G60" i="6"/>
  <c r="K59" i="6"/>
  <c r="J59" i="6"/>
  <c r="I59" i="6"/>
  <c r="H59" i="6"/>
  <c r="G59" i="6"/>
  <c r="K58" i="6"/>
  <c r="J58" i="6"/>
  <c r="I58" i="6"/>
  <c r="H58" i="6"/>
  <c r="G58" i="6"/>
  <c r="K57" i="6"/>
  <c r="J57" i="6"/>
  <c r="I57" i="6"/>
  <c r="H57" i="6"/>
  <c r="G57" i="6"/>
  <c r="K56" i="6"/>
  <c r="J56" i="6"/>
  <c r="I56" i="6"/>
  <c r="H56" i="6"/>
  <c r="G56" i="6"/>
  <c r="K55" i="6"/>
  <c r="J55" i="6"/>
  <c r="I55" i="6"/>
  <c r="H55" i="6"/>
  <c r="G55" i="6"/>
  <c r="K54" i="6"/>
  <c r="J54" i="6"/>
  <c r="I54" i="6"/>
  <c r="H54" i="6"/>
  <c r="G54" i="6"/>
  <c r="K53" i="6"/>
  <c r="J53" i="6"/>
  <c r="I53" i="6"/>
  <c r="H53" i="6"/>
  <c r="G53" i="6"/>
  <c r="K52" i="6"/>
  <c r="J52" i="6"/>
  <c r="I52" i="6"/>
  <c r="H52" i="6"/>
  <c r="G52" i="6"/>
  <c r="K51" i="6"/>
  <c r="J51" i="6"/>
  <c r="I51" i="6"/>
  <c r="H51" i="6"/>
  <c r="G51" i="6"/>
  <c r="K50" i="6"/>
  <c r="J50" i="6"/>
  <c r="I50" i="6"/>
  <c r="H50" i="6"/>
  <c r="G50" i="6"/>
  <c r="K49" i="6"/>
  <c r="J49" i="6"/>
  <c r="I49" i="6"/>
  <c r="H49" i="6"/>
  <c r="G49" i="6"/>
  <c r="K48" i="6"/>
  <c r="J48" i="6"/>
  <c r="I48" i="6"/>
  <c r="H48" i="6"/>
  <c r="G48" i="6"/>
  <c r="K47" i="6"/>
  <c r="J47" i="6"/>
  <c r="I47" i="6"/>
  <c r="H47" i="6"/>
  <c r="G47" i="6"/>
  <c r="K46" i="6"/>
  <c r="J46" i="6"/>
  <c r="I46" i="6"/>
  <c r="H46" i="6"/>
  <c r="G46" i="6"/>
  <c r="K45" i="6"/>
  <c r="J45" i="6"/>
  <c r="I45" i="6"/>
  <c r="H45" i="6"/>
  <c r="G45" i="6"/>
  <c r="K44" i="6"/>
  <c r="J44" i="6"/>
  <c r="I44" i="6"/>
  <c r="H44" i="6"/>
  <c r="G44" i="6"/>
  <c r="K43" i="6"/>
  <c r="J43" i="6"/>
  <c r="I43" i="6"/>
  <c r="H43" i="6"/>
  <c r="G43" i="6"/>
  <c r="K42" i="6"/>
  <c r="J42" i="6"/>
  <c r="I42" i="6"/>
  <c r="H42" i="6"/>
  <c r="G42" i="6"/>
  <c r="K41" i="6"/>
  <c r="J41" i="6"/>
  <c r="I41" i="6"/>
  <c r="H41" i="6"/>
  <c r="G41" i="6"/>
  <c r="K40" i="6"/>
  <c r="J40" i="6"/>
  <c r="I40" i="6"/>
  <c r="H40" i="6"/>
  <c r="G40" i="6"/>
  <c r="K39" i="6"/>
  <c r="J39" i="6"/>
  <c r="I39" i="6"/>
  <c r="H39" i="6"/>
  <c r="G39" i="6"/>
  <c r="K38" i="6"/>
  <c r="J38" i="6"/>
  <c r="I38" i="6"/>
  <c r="H38" i="6"/>
  <c r="G38" i="6"/>
  <c r="K37" i="6"/>
  <c r="J37" i="6"/>
  <c r="I37" i="6"/>
  <c r="H37" i="6"/>
  <c r="G37" i="6"/>
  <c r="K36" i="6"/>
  <c r="J36" i="6"/>
  <c r="I36" i="6"/>
  <c r="H36" i="6"/>
  <c r="G36" i="6"/>
  <c r="K35" i="6"/>
  <c r="J35" i="6"/>
  <c r="I35" i="6"/>
  <c r="H35" i="6"/>
  <c r="G35" i="6"/>
  <c r="K34" i="6"/>
  <c r="J34" i="6"/>
  <c r="I34" i="6"/>
  <c r="H34" i="6"/>
  <c r="G34" i="6"/>
  <c r="K33" i="6"/>
  <c r="J33" i="6"/>
  <c r="I33" i="6"/>
  <c r="H33" i="6"/>
  <c r="G33" i="6"/>
  <c r="K32" i="6"/>
  <c r="J32" i="6"/>
  <c r="I32" i="6"/>
  <c r="H32" i="6"/>
  <c r="G32" i="6"/>
  <c r="H73" i="4" l="1"/>
  <c r="H108" i="4"/>
  <c r="H38" i="4"/>
  <c r="H81" i="4"/>
  <c r="H116" i="4"/>
  <c r="H46" i="4"/>
  <c r="H69" i="4"/>
  <c r="H104" i="4"/>
  <c r="H34" i="4"/>
  <c r="H56" i="4"/>
  <c r="H91" i="4"/>
  <c r="H77" i="4"/>
  <c r="H112" i="4"/>
  <c r="H42" i="4"/>
  <c r="H93" i="4"/>
  <c r="H58" i="4"/>
  <c r="H89" i="4"/>
  <c r="H124" i="4"/>
  <c r="H54" i="4"/>
  <c r="H28" i="4"/>
  <c r="H63" i="4"/>
  <c r="H98" i="4"/>
  <c r="H10" i="4"/>
  <c r="H85" i="4"/>
  <c r="H120" i="4"/>
  <c r="H22" i="4"/>
  <c r="H50" i="4"/>
  <c r="H32" i="4"/>
  <c r="H102" i="4"/>
  <c r="H14" i="4"/>
  <c r="H67" i="4"/>
  <c r="H48" i="4"/>
  <c r="H118" i="4"/>
  <c r="H83" i="4"/>
  <c r="H40" i="4"/>
  <c r="H110" i="4"/>
  <c r="H75" i="4"/>
  <c r="H18" i="4"/>
  <c r="H44" i="4"/>
  <c r="H20" i="4"/>
  <c r="H114" i="4"/>
  <c r="H79" i="4"/>
  <c r="H61" i="4"/>
  <c r="H96" i="4"/>
  <c r="H8" i="4"/>
  <c r="H26" i="4"/>
  <c r="H65" i="4"/>
  <c r="H100" i="4"/>
  <c r="H12" i="4"/>
  <c r="H30" i="4"/>
  <c r="H36" i="4"/>
  <c r="H71" i="4"/>
  <c r="H106" i="4"/>
  <c r="H52" i="4"/>
  <c r="H122" i="4"/>
  <c r="H87" i="4"/>
  <c r="G25" i="6"/>
  <c r="H25" i="6"/>
  <c r="I25" i="6"/>
  <c r="J25" i="6"/>
  <c r="K25" i="6"/>
  <c r="G26" i="6"/>
  <c r="H26" i="6"/>
  <c r="I26" i="6"/>
  <c r="J26" i="6"/>
  <c r="K26" i="6"/>
  <c r="G27" i="6"/>
  <c r="H27" i="6"/>
  <c r="I27" i="6"/>
  <c r="J27" i="6"/>
  <c r="K27" i="6"/>
  <c r="G28" i="6"/>
  <c r="H28" i="6"/>
  <c r="I28" i="6"/>
  <c r="J28" i="6"/>
  <c r="K28" i="6"/>
  <c r="G29" i="6"/>
  <c r="H29" i="6"/>
  <c r="I29" i="6"/>
  <c r="J29" i="6"/>
  <c r="K29" i="6"/>
  <c r="G30" i="6"/>
  <c r="H30" i="6"/>
  <c r="I30" i="6"/>
  <c r="J30" i="6"/>
  <c r="K30" i="6"/>
  <c r="G31" i="6"/>
  <c r="H31" i="6"/>
  <c r="I31" i="6"/>
  <c r="J31" i="6"/>
  <c r="K31" i="6"/>
  <c r="I15" i="6" l="1"/>
  <c r="I16" i="6"/>
  <c r="I17" i="6"/>
  <c r="I18" i="6"/>
  <c r="I19" i="6"/>
  <c r="I20" i="6"/>
  <c r="H15" i="6"/>
  <c r="H16" i="6"/>
  <c r="H17" i="6"/>
  <c r="H18" i="6"/>
  <c r="H19" i="6"/>
  <c r="H20" i="6"/>
  <c r="G15" i="6"/>
  <c r="G16" i="6"/>
  <c r="G17" i="6"/>
  <c r="G18" i="6"/>
  <c r="G19" i="6"/>
  <c r="G20" i="6"/>
  <c r="K24" i="6" l="1"/>
  <c r="J24" i="6"/>
  <c r="I24" i="6"/>
  <c r="H24" i="6"/>
  <c r="G24" i="6"/>
  <c r="K23" i="6"/>
  <c r="J23" i="6"/>
  <c r="I23" i="6"/>
  <c r="H23" i="6"/>
  <c r="G23" i="6"/>
  <c r="K22" i="6"/>
  <c r="J22" i="6"/>
  <c r="I22" i="6"/>
  <c r="H22" i="6"/>
  <c r="G22" i="6"/>
  <c r="K21" i="6"/>
  <c r="J21" i="6"/>
  <c r="I21" i="6"/>
  <c r="H21" i="6"/>
  <c r="G21" i="6"/>
  <c r="K20" i="6"/>
  <c r="J20" i="6"/>
  <c r="K19" i="6"/>
  <c r="J19" i="6"/>
  <c r="K18" i="6"/>
  <c r="J18" i="6"/>
  <c r="K17" i="6"/>
  <c r="J17" i="6"/>
  <c r="K16" i="6"/>
  <c r="J16" i="6"/>
  <c r="K15" i="6"/>
  <c r="J15" i="6"/>
  <c r="K14" i="6"/>
  <c r="J14" i="6"/>
  <c r="I14" i="6"/>
  <c r="H14" i="6"/>
  <c r="G14" i="6"/>
  <c r="J125" i="4"/>
  <c r="B133" i="6" s="1"/>
  <c r="I125" i="4"/>
  <c r="E133" i="6" s="1"/>
  <c r="J124" i="4"/>
  <c r="B132" i="6" s="1"/>
  <c r="I124" i="4"/>
  <c r="E132" i="6" s="1"/>
  <c r="J123" i="4"/>
  <c r="B131" i="6" s="1"/>
  <c r="I123" i="4"/>
  <c r="E131" i="6" s="1"/>
  <c r="J122" i="4"/>
  <c r="B130" i="6" s="1"/>
  <c r="I122" i="4"/>
  <c r="E130" i="6" s="1"/>
  <c r="J121" i="4"/>
  <c r="B129" i="6" s="1"/>
  <c r="I121" i="4"/>
  <c r="E129" i="6" s="1"/>
  <c r="J120" i="4"/>
  <c r="B128" i="6" s="1"/>
  <c r="I120" i="4"/>
  <c r="E128" i="6" s="1"/>
  <c r="J119" i="4"/>
  <c r="B127" i="6" s="1"/>
  <c r="I119" i="4"/>
  <c r="E127" i="6" s="1"/>
  <c r="J118" i="4"/>
  <c r="B126" i="6" s="1"/>
  <c r="I118" i="4"/>
  <c r="E126" i="6" s="1"/>
  <c r="J117" i="4"/>
  <c r="B125" i="6" s="1"/>
  <c r="I117" i="4"/>
  <c r="E125" i="6" s="1"/>
  <c r="J116" i="4"/>
  <c r="B124" i="6" s="1"/>
  <c r="I116" i="4"/>
  <c r="E124" i="6" s="1"/>
  <c r="J115" i="4"/>
  <c r="B123" i="6" s="1"/>
  <c r="I115" i="4"/>
  <c r="E123" i="6" s="1"/>
  <c r="J114" i="4"/>
  <c r="B122" i="6" s="1"/>
  <c r="I114" i="4"/>
  <c r="E122" i="6" s="1"/>
  <c r="J113" i="4"/>
  <c r="B121" i="6" s="1"/>
  <c r="I113" i="4"/>
  <c r="E121" i="6" s="1"/>
  <c r="J112" i="4"/>
  <c r="B120" i="6" s="1"/>
  <c r="I112" i="4"/>
  <c r="E120" i="6" s="1"/>
  <c r="J111" i="4"/>
  <c r="B119" i="6" s="1"/>
  <c r="I111" i="4"/>
  <c r="E119" i="6" s="1"/>
  <c r="J110" i="4"/>
  <c r="B118" i="6" s="1"/>
  <c r="I110" i="4"/>
  <c r="E118" i="6" s="1"/>
  <c r="J109" i="4"/>
  <c r="B117" i="6" s="1"/>
  <c r="I109" i="4"/>
  <c r="E117" i="6" s="1"/>
  <c r="J108" i="4"/>
  <c r="B116" i="6" s="1"/>
  <c r="I108" i="4"/>
  <c r="E116" i="6" s="1"/>
  <c r="J107" i="4"/>
  <c r="B115" i="6" s="1"/>
  <c r="I107" i="4"/>
  <c r="E115" i="6" s="1"/>
  <c r="J106" i="4"/>
  <c r="B114" i="6" s="1"/>
  <c r="I106" i="4"/>
  <c r="E114" i="6" s="1"/>
  <c r="J105" i="4"/>
  <c r="B113" i="6" s="1"/>
  <c r="I105" i="4"/>
  <c r="E113" i="6" s="1"/>
  <c r="J104" i="4"/>
  <c r="B112" i="6" s="1"/>
  <c r="I104" i="4"/>
  <c r="E112" i="6" s="1"/>
  <c r="J103" i="4"/>
  <c r="B111" i="6" s="1"/>
  <c r="I103" i="4"/>
  <c r="E111" i="6" s="1"/>
  <c r="J102" i="4"/>
  <c r="B110" i="6" s="1"/>
  <c r="I102" i="4"/>
  <c r="E110" i="6" s="1"/>
  <c r="J101" i="4"/>
  <c r="B109" i="6" s="1"/>
  <c r="I101" i="4"/>
  <c r="E109" i="6" s="1"/>
  <c r="J100" i="4"/>
  <c r="B108" i="6" s="1"/>
  <c r="I100" i="4"/>
  <c r="E108" i="6" s="1"/>
  <c r="J99" i="4"/>
  <c r="B107" i="6" s="1"/>
  <c r="I99" i="4"/>
  <c r="E107" i="6" s="1"/>
  <c r="J98" i="4"/>
  <c r="B106" i="6" s="1"/>
  <c r="I98" i="4"/>
  <c r="E106" i="6" s="1"/>
  <c r="J97" i="4"/>
  <c r="B105" i="6" s="1"/>
  <c r="I97" i="4"/>
  <c r="E105" i="6" s="1"/>
  <c r="J96" i="4"/>
  <c r="B104" i="6" s="1"/>
  <c r="I96" i="4"/>
  <c r="E104" i="6" s="1"/>
  <c r="J95" i="4"/>
  <c r="B103" i="6" s="1"/>
  <c r="I95" i="4"/>
  <c r="E103" i="6" s="1"/>
  <c r="J94" i="4"/>
  <c r="B102" i="6" s="1"/>
  <c r="I94" i="4"/>
  <c r="E102" i="6" s="1"/>
  <c r="J93" i="4"/>
  <c r="B101" i="6" s="1"/>
  <c r="I93" i="4"/>
  <c r="E101" i="6" s="1"/>
  <c r="J92" i="4"/>
  <c r="B100" i="6" s="1"/>
  <c r="I92" i="4"/>
  <c r="E100" i="6" s="1"/>
  <c r="J91" i="4"/>
  <c r="B99" i="6" s="1"/>
  <c r="I91" i="4"/>
  <c r="E99" i="6" s="1"/>
  <c r="J90" i="4"/>
  <c r="B98" i="6" s="1"/>
  <c r="I90" i="4"/>
  <c r="E98" i="6" s="1"/>
  <c r="J89" i="4"/>
  <c r="B97" i="6" s="1"/>
  <c r="I89" i="4"/>
  <c r="E97" i="6" s="1"/>
  <c r="J88" i="4"/>
  <c r="B96" i="6" s="1"/>
  <c r="I88" i="4"/>
  <c r="E96" i="6" s="1"/>
  <c r="J87" i="4"/>
  <c r="B95" i="6" s="1"/>
  <c r="I87" i="4"/>
  <c r="E95" i="6" s="1"/>
  <c r="J86" i="4"/>
  <c r="B94" i="6" s="1"/>
  <c r="I86" i="4"/>
  <c r="E94" i="6" s="1"/>
  <c r="J85" i="4"/>
  <c r="B93" i="6" s="1"/>
  <c r="I85" i="4"/>
  <c r="E93" i="6" s="1"/>
  <c r="J84" i="4"/>
  <c r="B92" i="6" s="1"/>
  <c r="I84" i="4"/>
  <c r="E92" i="6" s="1"/>
  <c r="J83" i="4"/>
  <c r="B91" i="6" s="1"/>
  <c r="I83" i="4"/>
  <c r="E91" i="6" s="1"/>
  <c r="J82" i="4"/>
  <c r="B90" i="6" s="1"/>
  <c r="I82" i="4"/>
  <c r="E90" i="6" s="1"/>
  <c r="J81" i="4"/>
  <c r="B89" i="6" s="1"/>
  <c r="I81" i="4"/>
  <c r="E89" i="6" s="1"/>
  <c r="J80" i="4"/>
  <c r="B88" i="6" s="1"/>
  <c r="I80" i="4"/>
  <c r="E88" i="6" s="1"/>
  <c r="J79" i="4"/>
  <c r="B87" i="6" s="1"/>
  <c r="I79" i="4"/>
  <c r="E87" i="6" s="1"/>
  <c r="J78" i="4"/>
  <c r="B86" i="6" s="1"/>
  <c r="I78" i="4"/>
  <c r="E86" i="6" s="1"/>
  <c r="J77" i="4"/>
  <c r="B85" i="6" s="1"/>
  <c r="I77" i="4"/>
  <c r="E85" i="6" s="1"/>
  <c r="J76" i="4"/>
  <c r="B84" i="6" s="1"/>
  <c r="I76" i="4"/>
  <c r="E84" i="6" s="1"/>
  <c r="J75" i="4"/>
  <c r="B83" i="6" s="1"/>
  <c r="I75" i="4"/>
  <c r="E83" i="6" s="1"/>
  <c r="J74" i="4"/>
  <c r="B82" i="6" s="1"/>
  <c r="I74" i="4"/>
  <c r="E82" i="6" s="1"/>
  <c r="J73" i="4"/>
  <c r="B81" i="6" s="1"/>
  <c r="I73" i="4"/>
  <c r="E81" i="6" s="1"/>
  <c r="J72" i="4"/>
  <c r="B80" i="6" s="1"/>
  <c r="I72" i="4"/>
  <c r="E80" i="6" s="1"/>
  <c r="J71" i="4"/>
  <c r="B79" i="6" s="1"/>
  <c r="I71" i="4"/>
  <c r="E79" i="6" s="1"/>
  <c r="J70" i="4"/>
  <c r="B78" i="6" s="1"/>
  <c r="I70" i="4"/>
  <c r="E78" i="6" s="1"/>
  <c r="J69" i="4"/>
  <c r="B77" i="6" s="1"/>
  <c r="I69" i="4"/>
  <c r="E77" i="6" s="1"/>
  <c r="J68" i="4"/>
  <c r="B76" i="6" s="1"/>
  <c r="I68" i="4"/>
  <c r="E76" i="6" s="1"/>
  <c r="J67" i="4"/>
  <c r="B75" i="6" s="1"/>
  <c r="I67" i="4"/>
  <c r="E75" i="6" s="1"/>
  <c r="J66" i="4"/>
  <c r="B74" i="6" s="1"/>
  <c r="I66" i="4"/>
  <c r="E74" i="6" s="1"/>
  <c r="J65" i="4"/>
  <c r="B73" i="6" s="1"/>
  <c r="I65" i="4"/>
  <c r="E73" i="6" s="1"/>
  <c r="J64" i="4"/>
  <c r="B72" i="6" s="1"/>
  <c r="I64" i="4"/>
  <c r="E72" i="6" s="1"/>
  <c r="J63" i="4"/>
  <c r="B71" i="6" s="1"/>
  <c r="I63" i="4"/>
  <c r="E71" i="6" s="1"/>
  <c r="J62" i="4"/>
  <c r="B70" i="6" s="1"/>
  <c r="I62" i="4"/>
  <c r="E70" i="6" s="1"/>
  <c r="J61" i="4"/>
  <c r="B69" i="6" s="1"/>
  <c r="I61" i="4"/>
  <c r="E69" i="6" s="1"/>
  <c r="J60" i="4"/>
  <c r="B68" i="6" s="1"/>
  <c r="I60" i="4"/>
  <c r="E68" i="6" s="1"/>
  <c r="J59" i="4"/>
  <c r="B67" i="6" s="1"/>
  <c r="I59" i="4"/>
  <c r="E67" i="6" s="1"/>
  <c r="J58" i="4"/>
  <c r="B66" i="6" s="1"/>
  <c r="I58" i="4"/>
  <c r="E66" i="6" s="1"/>
  <c r="J57" i="4"/>
  <c r="B65" i="6" s="1"/>
  <c r="I57" i="4"/>
  <c r="E65" i="6" s="1"/>
  <c r="J56" i="4"/>
  <c r="B64" i="6" s="1"/>
  <c r="I56" i="4"/>
  <c r="E64" i="6" s="1"/>
  <c r="J55" i="4"/>
  <c r="B63" i="6" s="1"/>
  <c r="I55" i="4"/>
  <c r="E63" i="6" s="1"/>
  <c r="J54" i="4"/>
  <c r="B62" i="6" s="1"/>
  <c r="I54" i="4"/>
  <c r="E62" i="6" s="1"/>
  <c r="J53" i="4"/>
  <c r="B61" i="6" s="1"/>
  <c r="I53" i="4"/>
  <c r="E61" i="6" s="1"/>
  <c r="J52" i="4"/>
  <c r="B60" i="6" s="1"/>
  <c r="I52" i="4"/>
  <c r="E60" i="6" s="1"/>
  <c r="J51" i="4"/>
  <c r="B59" i="6" s="1"/>
  <c r="I51" i="4"/>
  <c r="E59" i="6" s="1"/>
  <c r="J50" i="4"/>
  <c r="B58" i="6" s="1"/>
  <c r="I50" i="4"/>
  <c r="E58" i="6" s="1"/>
  <c r="J49" i="4"/>
  <c r="B57" i="6" s="1"/>
  <c r="I49" i="4"/>
  <c r="E57" i="6" s="1"/>
  <c r="J48" i="4"/>
  <c r="B56" i="6" s="1"/>
  <c r="I48" i="4"/>
  <c r="E56" i="6" s="1"/>
  <c r="J47" i="4"/>
  <c r="B55" i="6" s="1"/>
  <c r="I47" i="4"/>
  <c r="E55" i="6" s="1"/>
  <c r="J46" i="4"/>
  <c r="B54" i="6" s="1"/>
  <c r="I46" i="4"/>
  <c r="E54" i="6" s="1"/>
  <c r="J45" i="4"/>
  <c r="B53" i="6" s="1"/>
  <c r="I45" i="4"/>
  <c r="E53" i="6" s="1"/>
  <c r="J44" i="4"/>
  <c r="B52" i="6" s="1"/>
  <c r="I44" i="4"/>
  <c r="E52" i="6" s="1"/>
  <c r="J43" i="4"/>
  <c r="B51" i="6" s="1"/>
  <c r="I43" i="4"/>
  <c r="E51" i="6" s="1"/>
  <c r="J42" i="4"/>
  <c r="B50" i="6" s="1"/>
  <c r="I42" i="4"/>
  <c r="E50" i="6" s="1"/>
  <c r="J41" i="4"/>
  <c r="B49" i="6" s="1"/>
  <c r="I41" i="4"/>
  <c r="E49" i="6" s="1"/>
  <c r="J40" i="4"/>
  <c r="B48" i="6" s="1"/>
  <c r="I40" i="4"/>
  <c r="E48" i="6" s="1"/>
  <c r="J39" i="4"/>
  <c r="B47" i="6" s="1"/>
  <c r="I39" i="4"/>
  <c r="E47" i="6" s="1"/>
  <c r="J38" i="4"/>
  <c r="B46" i="6" s="1"/>
  <c r="I38" i="4"/>
  <c r="E46" i="6" s="1"/>
  <c r="J37" i="4"/>
  <c r="B45" i="6" s="1"/>
  <c r="I37" i="4"/>
  <c r="E45" i="6" s="1"/>
  <c r="J36" i="4"/>
  <c r="B44" i="6" s="1"/>
  <c r="I36" i="4"/>
  <c r="E44" i="6" s="1"/>
  <c r="J35" i="4"/>
  <c r="B43" i="6" s="1"/>
  <c r="I35" i="4"/>
  <c r="E43" i="6" s="1"/>
  <c r="J34" i="4"/>
  <c r="B42" i="6" s="1"/>
  <c r="I34" i="4"/>
  <c r="E42" i="6" s="1"/>
  <c r="J33" i="4"/>
  <c r="B41" i="6" s="1"/>
  <c r="I33" i="4"/>
  <c r="E41" i="6" s="1"/>
  <c r="J32" i="4"/>
  <c r="B40" i="6" s="1"/>
  <c r="I32" i="4"/>
  <c r="E40" i="6" s="1"/>
  <c r="J31" i="4"/>
  <c r="B39" i="6" s="1"/>
  <c r="I31" i="4"/>
  <c r="E39" i="6" s="1"/>
  <c r="J30" i="4"/>
  <c r="B38" i="6" s="1"/>
  <c r="I30" i="4"/>
  <c r="E38" i="6" s="1"/>
  <c r="J29" i="4"/>
  <c r="B37" i="6" s="1"/>
  <c r="I29" i="4"/>
  <c r="E37" i="6" s="1"/>
  <c r="J28" i="4"/>
  <c r="B36" i="6" s="1"/>
  <c r="I28" i="4"/>
  <c r="E36" i="6" s="1"/>
  <c r="J27" i="4"/>
  <c r="B35" i="6" s="1"/>
  <c r="I27" i="4"/>
  <c r="E35" i="6" s="1"/>
  <c r="J26" i="4"/>
  <c r="B34" i="6" s="1"/>
  <c r="I26" i="4"/>
  <c r="E34" i="6" s="1"/>
  <c r="J25" i="4"/>
  <c r="B33" i="6" s="1"/>
  <c r="I25" i="4"/>
  <c r="E33" i="6" s="1"/>
  <c r="J24" i="4"/>
  <c r="B32" i="6" s="1"/>
  <c r="I24" i="4"/>
  <c r="E32" i="6" s="1"/>
  <c r="J23" i="4"/>
  <c r="B31" i="6" s="1"/>
  <c r="I23" i="4"/>
  <c r="E31" i="6" s="1"/>
  <c r="J22" i="4"/>
  <c r="B30" i="6" s="1"/>
  <c r="I22" i="4"/>
  <c r="E30" i="6" s="1"/>
  <c r="J21" i="4"/>
  <c r="B29" i="6" s="1"/>
  <c r="I21" i="4"/>
  <c r="E29" i="6" s="1"/>
  <c r="J20" i="4"/>
  <c r="B28" i="6" s="1"/>
  <c r="I20" i="4"/>
  <c r="E28" i="6" s="1"/>
  <c r="J19" i="4"/>
  <c r="B27" i="6" s="1"/>
  <c r="I19" i="4"/>
  <c r="E27" i="6" s="1"/>
  <c r="J18" i="4"/>
  <c r="B26" i="6" s="1"/>
  <c r="I18" i="4"/>
  <c r="E26" i="6" s="1"/>
  <c r="J17" i="4"/>
  <c r="B25" i="6" s="1"/>
  <c r="I17" i="4"/>
  <c r="E25" i="6" s="1"/>
  <c r="J16" i="4"/>
  <c r="B24" i="6" s="1"/>
  <c r="I16" i="4"/>
  <c r="E24" i="6" s="1"/>
  <c r="J15" i="4"/>
  <c r="B23" i="6" s="1"/>
  <c r="I15" i="4"/>
  <c r="E23" i="6" s="1"/>
  <c r="J14" i="4"/>
  <c r="B22" i="6" s="1"/>
  <c r="I14" i="4"/>
  <c r="E22" i="6" s="1"/>
  <c r="J13" i="4"/>
  <c r="B21" i="6" s="1"/>
  <c r="I13" i="4"/>
  <c r="E21" i="6" s="1"/>
  <c r="J12" i="4"/>
  <c r="B20" i="6" s="1"/>
  <c r="I12" i="4"/>
  <c r="E20" i="6" s="1"/>
  <c r="J11" i="4"/>
  <c r="B19" i="6" s="1"/>
  <c r="I11" i="4"/>
  <c r="E19" i="6" s="1"/>
  <c r="J10" i="4"/>
  <c r="B18" i="6" s="1"/>
  <c r="I10" i="4"/>
  <c r="E18" i="6" s="1"/>
  <c r="J9" i="4"/>
  <c r="B17" i="6" s="1"/>
  <c r="I9" i="4"/>
  <c r="E17" i="6" s="1"/>
  <c r="J8" i="4"/>
  <c r="B16" i="6" s="1"/>
  <c r="I8" i="4"/>
  <c r="E16" i="6" s="1"/>
  <c r="J7" i="4"/>
  <c r="B15" i="6" s="1"/>
  <c r="I7" i="4"/>
  <c r="E15" i="6" s="1"/>
  <c r="J6" i="4"/>
  <c r="B14" i="6" s="1"/>
  <c r="I6" i="4"/>
  <c r="E14" i="6" s="1"/>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E125" i="4"/>
  <c r="D133" i="6" s="1"/>
  <c r="D125" i="4"/>
  <c r="F133" i="6" s="1"/>
  <c r="E124" i="4"/>
  <c r="D132" i="6" s="1"/>
  <c r="D124" i="4"/>
  <c r="F132" i="6" s="1"/>
  <c r="E123" i="4"/>
  <c r="D131" i="6" s="1"/>
  <c r="D123" i="4"/>
  <c r="F131" i="6" s="1"/>
  <c r="E122" i="4"/>
  <c r="D130" i="6" s="1"/>
  <c r="D122" i="4"/>
  <c r="F130" i="6" s="1"/>
  <c r="E121" i="4"/>
  <c r="D129" i="6" s="1"/>
  <c r="D121" i="4"/>
  <c r="F129" i="6" s="1"/>
  <c r="E120" i="4"/>
  <c r="D128" i="6" s="1"/>
  <c r="D120" i="4"/>
  <c r="F128" i="6" s="1"/>
  <c r="E119" i="4"/>
  <c r="D127" i="6" s="1"/>
  <c r="D119" i="4"/>
  <c r="F127" i="6" s="1"/>
  <c r="E118" i="4"/>
  <c r="D126" i="6" s="1"/>
  <c r="D118" i="4"/>
  <c r="F126" i="6" s="1"/>
  <c r="E117" i="4"/>
  <c r="D125" i="6" s="1"/>
  <c r="D117" i="4"/>
  <c r="F125" i="6" s="1"/>
  <c r="E116" i="4"/>
  <c r="D124" i="6" s="1"/>
  <c r="D116" i="4"/>
  <c r="F124" i="6" s="1"/>
  <c r="E115" i="4"/>
  <c r="D123" i="6" s="1"/>
  <c r="D115" i="4"/>
  <c r="F123" i="6" s="1"/>
  <c r="E114" i="4"/>
  <c r="D122" i="6" s="1"/>
  <c r="D114" i="4"/>
  <c r="F122" i="6" s="1"/>
  <c r="E113" i="4"/>
  <c r="D121" i="6" s="1"/>
  <c r="D113" i="4"/>
  <c r="F121" i="6" s="1"/>
  <c r="E112" i="4"/>
  <c r="D120" i="6" s="1"/>
  <c r="D112" i="4"/>
  <c r="F120" i="6" s="1"/>
  <c r="E111" i="4"/>
  <c r="D119" i="6" s="1"/>
  <c r="D111" i="4"/>
  <c r="F119" i="6" s="1"/>
  <c r="E110" i="4"/>
  <c r="D118" i="6" s="1"/>
  <c r="D110" i="4"/>
  <c r="F118" i="6" s="1"/>
  <c r="E109" i="4"/>
  <c r="D117" i="6" s="1"/>
  <c r="D109" i="4"/>
  <c r="F117" i="6" s="1"/>
  <c r="E108" i="4"/>
  <c r="D116" i="6" s="1"/>
  <c r="D108" i="4"/>
  <c r="F116" i="6" s="1"/>
  <c r="E107" i="4"/>
  <c r="D115" i="6" s="1"/>
  <c r="D107" i="4"/>
  <c r="F115" i="6" s="1"/>
  <c r="E106" i="4"/>
  <c r="D114" i="6" s="1"/>
  <c r="D106" i="4"/>
  <c r="F114" i="6" s="1"/>
  <c r="E105" i="4"/>
  <c r="D113" i="6" s="1"/>
  <c r="D105" i="4"/>
  <c r="F113" i="6" s="1"/>
  <c r="E104" i="4"/>
  <c r="D112" i="6" s="1"/>
  <c r="D104" i="4"/>
  <c r="F112" i="6" s="1"/>
  <c r="E103" i="4"/>
  <c r="D111" i="6" s="1"/>
  <c r="D103" i="4"/>
  <c r="F111" i="6" s="1"/>
  <c r="E102" i="4"/>
  <c r="D110" i="6" s="1"/>
  <c r="D102" i="4"/>
  <c r="F110" i="6" s="1"/>
  <c r="E101" i="4"/>
  <c r="D109" i="6" s="1"/>
  <c r="D101" i="4"/>
  <c r="F109" i="6" s="1"/>
  <c r="E100" i="4"/>
  <c r="D108" i="6" s="1"/>
  <c r="D100" i="4"/>
  <c r="F108" i="6" s="1"/>
  <c r="E99" i="4"/>
  <c r="D107" i="6" s="1"/>
  <c r="D99" i="4"/>
  <c r="F107" i="6" s="1"/>
  <c r="E98" i="4"/>
  <c r="D106" i="6" s="1"/>
  <c r="D98" i="4"/>
  <c r="F106" i="6" s="1"/>
  <c r="E97" i="4"/>
  <c r="D105" i="6" s="1"/>
  <c r="D97" i="4"/>
  <c r="F105" i="6" s="1"/>
  <c r="E96" i="4"/>
  <c r="D104" i="6" s="1"/>
  <c r="D96" i="4"/>
  <c r="F104" i="6" s="1"/>
  <c r="E95" i="4"/>
  <c r="D103" i="6" s="1"/>
  <c r="D95" i="4"/>
  <c r="F103" i="6" s="1"/>
  <c r="E94" i="4"/>
  <c r="D102" i="6" s="1"/>
  <c r="D94" i="4"/>
  <c r="F102" i="6" s="1"/>
  <c r="E93" i="4"/>
  <c r="D101" i="6" s="1"/>
  <c r="D93" i="4"/>
  <c r="F101" i="6" s="1"/>
  <c r="E92" i="4"/>
  <c r="D100" i="6" s="1"/>
  <c r="D92" i="4"/>
  <c r="F100" i="6" s="1"/>
  <c r="E91" i="4"/>
  <c r="D99" i="6" s="1"/>
  <c r="D91" i="4"/>
  <c r="F99" i="6" s="1"/>
  <c r="E90" i="4"/>
  <c r="D98" i="6" s="1"/>
  <c r="D90" i="4"/>
  <c r="F98" i="6" s="1"/>
  <c r="E89" i="4"/>
  <c r="D97" i="6" s="1"/>
  <c r="D89" i="4"/>
  <c r="F97" i="6" s="1"/>
  <c r="E88" i="4"/>
  <c r="D96" i="6" s="1"/>
  <c r="D88" i="4"/>
  <c r="F96" i="6" s="1"/>
  <c r="E87" i="4"/>
  <c r="D95" i="6" s="1"/>
  <c r="D87" i="4"/>
  <c r="F95" i="6" s="1"/>
  <c r="E86" i="4"/>
  <c r="D94" i="6" s="1"/>
  <c r="D86" i="4"/>
  <c r="F94" i="6" s="1"/>
  <c r="E85" i="4"/>
  <c r="D93" i="6" s="1"/>
  <c r="D85" i="4"/>
  <c r="F93" i="6" s="1"/>
  <c r="E84" i="4"/>
  <c r="D92" i="6" s="1"/>
  <c r="D84" i="4"/>
  <c r="F92" i="6" s="1"/>
  <c r="E83" i="4"/>
  <c r="D91" i="6" s="1"/>
  <c r="D83" i="4"/>
  <c r="F91" i="6" s="1"/>
  <c r="E82" i="4"/>
  <c r="D90" i="6" s="1"/>
  <c r="D82" i="4"/>
  <c r="F90" i="6" s="1"/>
  <c r="E81" i="4"/>
  <c r="D89" i="6" s="1"/>
  <c r="D81" i="4"/>
  <c r="F89" i="6" s="1"/>
  <c r="E80" i="4"/>
  <c r="D88" i="6" s="1"/>
  <c r="D80" i="4"/>
  <c r="F88" i="6" s="1"/>
  <c r="E79" i="4"/>
  <c r="D87" i="6" s="1"/>
  <c r="D79" i="4"/>
  <c r="F87" i="6" s="1"/>
  <c r="E78" i="4"/>
  <c r="D86" i="6" s="1"/>
  <c r="D78" i="4"/>
  <c r="F86" i="6" s="1"/>
  <c r="E77" i="4"/>
  <c r="D85" i="6" s="1"/>
  <c r="D77" i="4"/>
  <c r="F85" i="6" s="1"/>
  <c r="E76" i="4"/>
  <c r="D84" i="6" s="1"/>
  <c r="D76" i="4"/>
  <c r="F84" i="6" s="1"/>
  <c r="E75" i="4"/>
  <c r="D83" i="6" s="1"/>
  <c r="D75" i="4"/>
  <c r="F83" i="6" s="1"/>
  <c r="E74" i="4"/>
  <c r="D82" i="6" s="1"/>
  <c r="D74" i="4"/>
  <c r="F82" i="6" s="1"/>
  <c r="E73" i="4"/>
  <c r="D81" i="6" s="1"/>
  <c r="D73" i="4"/>
  <c r="F81" i="6" s="1"/>
  <c r="E72" i="4"/>
  <c r="D80" i="6" s="1"/>
  <c r="D72" i="4"/>
  <c r="F80" i="6" s="1"/>
  <c r="E71" i="4"/>
  <c r="D79" i="6" s="1"/>
  <c r="D71" i="4"/>
  <c r="F79" i="6" s="1"/>
  <c r="E70" i="4"/>
  <c r="D78" i="6" s="1"/>
  <c r="D70" i="4"/>
  <c r="F78" i="6" s="1"/>
  <c r="E69" i="4"/>
  <c r="D77" i="6" s="1"/>
  <c r="D69" i="4"/>
  <c r="F77" i="6" s="1"/>
  <c r="E68" i="4"/>
  <c r="D76" i="6" s="1"/>
  <c r="D68" i="4"/>
  <c r="F76" i="6" s="1"/>
  <c r="E67" i="4"/>
  <c r="D75" i="6" s="1"/>
  <c r="D67" i="4"/>
  <c r="F75" i="6" s="1"/>
  <c r="E66" i="4"/>
  <c r="D74" i="6" s="1"/>
  <c r="D66" i="4"/>
  <c r="F74" i="6" s="1"/>
  <c r="E65" i="4"/>
  <c r="D73" i="6" s="1"/>
  <c r="D65" i="4"/>
  <c r="F73" i="6" s="1"/>
  <c r="E64" i="4"/>
  <c r="D72" i="6" s="1"/>
  <c r="D64" i="4"/>
  <c r="F72" i="6" s="1"/>
  <c r="E63" i="4"/>
  <c r="D71" i="6" s="1"/>
  <c r="D63" i="4"/>
  <c r="F71" i="6" s="1"/>
  <c r="E62" i="4"/>
  <c r="D70" i="6" s="1"/>
  <c r="D62" i="4"/>
  <c r="F70" i="6" s="1"/>
  <c r="E61" i="4"/>
  <c r="D69" i="6" s="1"/>
  <c r="D61" i="4"/>
  <c r="F69" i="6" s="1"/>
  <c r="E60" i="4"/>
  <c r="D68" i="6" s="1"/>
  <c r="D60" i="4"/>
  <c r="F68" i="6" s="1"/>
  <c r="E59" i="4"/>
  <c r="D67" i="6" s="1"/>
  <c r="D59" i="4"/>
  <c r="F67" i="6" s="1"/>
  <c r="E58" i="4"/>
  <c r="D66" i="6" s="1"/>
  <c r="D58" i="4"/>
  <c r="F66" i="6" s="1"/>
  <c r="E57" i="4"/>
  <c r="D65" i="6" s="1"/>
  <c r="D57" i="4"/>
  <c r="F65" i="6" s="1"/>
  <c r="E56" i="4"/>
  <c r="D64" i="6" s="1"/>
  <c r="D56" i="4"/>
  <c r="F64" i="6" s="1"/>
  <c r="E55" i="4"/>
  <c r="D63" i="6" s="1"/>
  <c r="D55" i="4"/>
  <c r="F63" i="6" s="1"/>
  <c r="E54" i="4"/>
  <c r="D62" i="6" s="1"/>
  <c r="D54" i="4"/>
  <c r="F62" i="6" s="1"/>
  <c r="E53" i="4"/>
  <c r="D61" i="6" s="1"/>
  <c r="D53" i="4"/>
  <c r="F61" i="6" s="1"/>
  <c r="E52" i="4"/>
  <c r="D60" i="6" s="1"/>
  <c r="D52" i="4"/>
  <c r="F60" i="6" s="1"/>
  <c r="E51" i="4"/>
  <c r="D59" i="6" s="1"/>
  <c r="D51" i="4"/>
  <c r="F59" i="6" s="1"/>
  <c r="E50" i="4"/>
  <c r="D58" i="6" s="1"/>
  <c r="D50" i="4"/>
  <c r="F58" i="6" s="1"/>
  <c r="E49" i="4"/>
  <c r="D57" i="6" s="1"/>
  <c r="D49" i="4"/>
  <c r="F57" i="6" s="1"/>
  <c r="E48" i="4"/>
  <c r="D56" i="6" s="1"/>
  <c r="D48" i="4"/>
  <c r="F56" i="6" s="1"/>
  <c r="E47" i="4"/>
  <c r="D55" i="6" s="1"/>
  <c r="D47" i="4"/>
  <c r="F55" i="6" s="1"/>
  <c r="E46" i="4"/>
  <c r="D54" i="6" s="1"/>
  <c r="D46" i="4"/>
  <c r="F54" i="6" s="1"/>
  <c r="E45" i="4"/>
  <c r="D53" i="6" s="1"/>
  <c r="D45" i="4"/>
  <c r="F53" i="6" s="1"/>
  <c r="E44" i="4"/>
  <c r="D52" i="6" s="1"/>
  <c r="D44" i="4"/>
  <c r="F52" i="6" s="1"/>
  <c r="E43" i="4"/>
  <c r="D51" i="6" s="1"/>
  <c r="D43" i="4"/>
  <c r="F51" i="6" s="1"/>
  <c r="E42" i="4"/>
  <c r="D50" i="6" s="1"/>
  <c r="D42" i="4"/>
  <c r="F50" i="6" s="1"/>
  <c r="E41" i="4"/>
  <c r="D49" i="6" s="1"/>
  <c r="D41" i="4"/>
  <c r="F49" i="6" s="1"/>
  <c r="E40" i="4"/>
  <c r="D48" i="6" s="1"/>
  <c r="D40" i="4"/>
  <c r="F48" i="6" s="1"/>
  <c r="E39" i="4"/>
  <c r="D47" i="6" s="1"/>
  <c r="D39" i="4"/>
  <c r="F47" i="6" s="1"/>
  <c r="E38" i="4"/>
  <c r="D46" i="6" s="1"/>
  <c r="D38" i="4"/>
  <c r="F46" i="6" s="1"/>
  <c r="E37" i="4"/>
  <c r="D45" i="6" s="1"/>
  <c r="D37" i="4"/>
  <c r="F45" i="6" s="1"/>
  <c r="E36" i="4"/>
  <c r="D44" i="6" s="1"/>
  <c r="D36" i="4"/>
  <c r="F44" i="6" s="1"/>
  <c r="E35" i="4"/>
  <c r="D43" i="6" s="1"/>
  <c r="D35" i="4"/>
  <c r="F43" i="6" s="1"/>
  <c r="E34" i="4"/>
  <c r="D42" i="6" s="1"/>
  <c r="D34" i="4"/>
  <c r="F42" i="6" s="1"/>
  <c r="E33" i="4"/>
  <c r="D41" i="6" s="1"/>
  <c r="D33" i="4"/>
  <c r="F41" i="6" s="1"/>
  <c r="E32" i="4"/>
  <c r="D40" i="6" s="1"/>
  <c r="D32" i="4"/>
  <c r="F40" i="6" s="1"/>
  <c r="E31" i="4"/>
  <c r="D39" i="6" s="1"/>
  <c r="D31" i="4"/>
  <c r="F39" i="6" s="1"/>
  <c r="E30" i="4"/>
  <c r="D38" i="6" s="1"/>
  <c r="D30" i="4"/>
  <c r="F38" i="6" s="1"/>
  <c r="E29" i="4"/>
  <c r="D37" i="6" s="1"/>
  <c r="D29" i="4"/>
  <c r="F37" i="6" s="1"/>
  <c r="E28" i="4"/>
  <c r="D36" i="6" s="1"/>
  <c r="D28" i="4"/>
  <c r="F36" i="6" s="1"/>
  <c r="E27" i="4"/>
  <c r="D35" i="6" s="1"/>
  <c r="D27" i="4"/>
  <c r="F35" i="6" s="1"/>
  <c r="E26" i="4"/>
  <c r="D34" i="6" s="1"/>
  <c r="D26" i="4"/>
  <c r="F34" i="6" s="1"/>
  <c r="E25" i="4"/>
  <c r="D33" i="6" s="1"/>
  <c r="D25" i="4"/>
  <c r="F33" i="6" s="1"/>
  <c r="E24" i="4"/>
  <c r="D32" i="6" s="1"/>
  <c r="D24" i="4"/>
  <c r="F32" i="6" s="1"/>
  <c r="E23" i="4"/>
  <c r="D31" i="6" s="1"/>
  <c r="D23" i="4"/>
  <c r="F31" i="6" s="1"/>
  <c r="E22" i="4"/>
  <c r="D30" i="6" s="1"/>
  <c r="D22" i="4"/>
  <c r="F30" i="6" s="1"/>
  <c r="E21" i="4"/>
  <c r="D29" i="6" s="1"/>
  <c r="D21" i="4"/>
  <c r="F29" i="6" s="1"/>
  <c r="E20" i="4"/>
  <c r="D28" i="6" s="1"/>
  <c r="D20" i="4"/>
  <c r="F28" i="6" s="1"/>
  <c r="E19" i="4"/>
  <c r="D27" i="6" s="1"/>
  <c r="D19" i="4"/>
  <c r="F27" i="6" s="1"/>
  <c r="E18" i="4"/>
  <c r="D26" i="6" s="1"/>
  <c r="D18" i="4"/>
  <c r="F26" i="6" s="1"/>
  <c r="E17" i="4"/>
  <c r="D25" i="6" s="1"/>
  <c r="D17" i="4"/>
  <c r="F25" i="6" s="1"/>
  <c r="E16" i="4"/>
  <c r="D24" i="6" s="1"/>
  <c r="D16" i="4"/>
  <c r="F24" i="6" s="1"/>
  <c r="E15" i="4"/>
  <c r="D23" i="6" s="1"/>
  <c r="D15" i="4"/>
  <c r="F23" i="6" s="1"/>
  <c r="E14" i="4"/>
  <c r="D22" i="6" s="1"/>
  <c r="D14" i="4"/>
  <c r="F22" i="6" s="1"/>
  <c r="E13" i="4"/>
  <c r="D21" i="6" s="1"/>
  <c r="D13" i="4"/>
  <c r="F21" i="6" s="1"/>
  <c r="E12" i="4"/>
  <c r="D20" i="6" s="1"/>
  <c r="D12" i="4"/>
  <c r="F20" i="6" s="1"/>
  <c r="E11" i="4"/>
  <c r="D19" i="6" s="1"/>
  <c r="D11" i="4"/>
  <c r="F19" i="6" s="1"/>
  <c r="E10" i="4"/>
  <c r="D18" i="6" s="1"/>
  <c r="D10" i="4"/>
  <c r="F18" i="6" s="1"/>
  <c r="E9" i="4"/>
  <c r="D17" i="6" s="1"/>
  <c r="D9" i="4"/>
  <c r="F17" i="6" s="1"/>
  <c r="E8" i="4"/>
  <c r="D16" i="6" s="1"/>
  <c r="D8" i="4"/>
  <c r="F16" i="6" s="1"/>
  <c r="E7" i="4"/>
  <c r="D15" i="6" s="1"/>
  <c r="D7" i="4"/>
  <c r="F15" i="6" s="1"/>
  <c r="E6" i="4"/>
  <c r="D14" i="6" s="1"/>
  <c r="D6" i="4"/>
  <c r="F14" i="6" s="1"/>
  <c r="B7" i="4"/>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C125" i="4"/>
  <c r="C133" i="6" s="1"/>
  <c r="C124" i="4"/>
  <c r="C132" i="6" s="1"/>
  <c r="C123" i="4"/>
  <c r="C131" i="6" s="1"/>
  <c r="C122" i="4"/>
  <c r="C130" i="6" s="1"/>
  <c r="C121" i="4"/>
  <c r="C129" i="6" s="1"/>
  <c r="C120" i="4"/>
  <c r="C128" i="6" s="1"/>
  <c r="C119" i="4"/>
  <c r="C127" i="6" s="1"/>
  <c r="C118" i="4"/>
  <c r="C126" i="6" s="1"/>
  <c r="C117" i="4"/>
  <c r="C125" i="6" s="1"/>
  <c r="C116" i="4"/>
  <c r="C124" i="6" s="1"/>
  <c r="C115" i="4"/>
  <c r="C123" i="6" s="1"/>
  <c r="C114" i="4"/>
  <c r="C122" i="6" s="1"/>
  <c r="C113" i="4"/>
  <c r="C121" i="6" s="1"/>
  <c r="C112" i="4"/>
  <c r="C120" i="6" s="1"/>
  <c r="C111" i="4"/>
  <c r="C119" i="6" s="1"/>
  <c r="C110" i="4"/>
  <c r="C118" i="6" s="1"/>
  <c r="C109" i="4"/>
  <c r="C117" i="6" s="1"/>
  <c r="C108" i="4"/>
  <c r="C116" i="6" s="1"/>
  <c r="C107" i="4"/>
  <c r="C115" i="6" s="1"/>
  <c r="C106" i="4"/>
  <c r="C114" i="6" s="1"/>
  <c r="C105" i="4"/>
  <c r="C113" i="6" s="1"/>
  <c r="C104" i="4"/>
  <c r="C112" i="6" s="1"/>
  <c r="C103" i="4"/>
  <c r="C111" i="6" s="1"/>
  <c r="C102" i="4"/>
  <c r="C110" i="6" s="1"/>
  <c r="C101" i="4"/>
  <c r="C109" i="6" s="1"/>
  <c r="C100" i="4"/>
  <c r="C108" i="6" s="1"/>
  <c r="C99" i="4"/>
  <c r="C107" i="6" s="1"/>
  <c r="C98" i="4"/>
  <c r="C106" i="6" s="1"/>
  <c r="C97" i="4"/>
  <c r="C105" i="6" s="1"/>
  <c r="C96" i="4"/>
  <c r="C104" i="6" s="1"/>
  <c r="C95" i="4"/>
  <c r="C103" i="6" s="1"/>
  <c r="C94" i="4"/>
  <c r="C102" i="6" s="1"/>
  <c r="C93" i="4"/>
  <c r="C101" i="6" s="1"/>
  <c r="C92" i="4"/>
  <c r="C100" i="6" s="1"/>
  <c r="C91" i="4"/>
  <c r="C99" i="6" s="1"/>
  <c r="C90" i="4"/>
  <c r="C98" i="6" s="1"/>
  <c r="C89" i="4"/>
  <c r="C97" i="6" s="1"/>
  <c r="C88" i="4"/>
  <c r="C96" i="6" s="1"/>
  <c r="C87" i="4"/>
  <c r="C95" i="6" s="1"/>
  <c r="C86" i="4"/>
  <c r="C94" i="6" s="1"/>
  <c r="C85" i="4"/>
  <c r="C93" i="6" s="1"/>
  <c r="C84" i="4"/>
  <c r="C92" i="6" s="1"/>
  <c r="C83" i="4"/>
  <c r="C91" i="6" s="1"/>
  <c r="C82" i="4"/>
  <c r="C90" i="6" s="1"/>
  <c r="C81" i="4"/>
  <c r="C89" i="6" s="1"/>
  <c r="C80" i="4"/>
  <c r="C88" i="6" s="1"/>
  <c r="C79" i="4"/>
  <c r="C87" i="6" s="1"/>
  <c r="C78" i="4"/>
  <c r="C86" i="6" s="1"/>
  <c r="C77" i="4"/>
  <c r="C85" i="6" s="1"/>
  <c r="C76" i="4"/>
  <c r="C84" i="6" s="1"/>
  <c r="C75" i="4"/>
  <c r="C83" i="6" s="1"/>
  <c r="C74" i="4"/>
  <c r="C82" i="6" s="1"/>
  <c r="C73" i="4"/>
  <c r="C81" i="6" s="1"/>
  <c r="C72" i="4"/>
  <c r="C80" i="6" s="1"/>
  <c r="C71" i="4"/>
  <c r="C79" i="6" s="1"/>
  <c r="C70" i="4"/>
  <c r="C78" i="6" s="1"/>
  <c r="C69" i="4"/>
  <c r="C77" i="6" s="1"/>
  <c r="C68" i="4"/>
  <c r="C76" i="6" s="1"/>
  <c r="C67" i="4"/>
  <c r="C75" i="6" s="1"/>
  <c r="C66" i="4"/>
  <c r="C74" i="6" s="1"/>
  <c r="C65" i="4"/>
  <c r="C73" i="6" s="1"/>
  <c r="C64" i="4"/>
  <c r="C72" i="6" s="1"/>
  <c r="C63" i="4"/>
  <c r="C71" i="6" s="1"/>
  <c r="C62" i="4"/>
  <c r="C70" i="6" s="1"/>
  <c r="C61" i="4"/>
  <c r="C69" i="6" s="1"/>
  <c r="C60" i="4"/>
  <c r="C68" i="6" s="1"/>
  <c r="C59" i="4"/>
  <c r="C67" i="6" s="1"/>
  <c r="C58" i="4"/>
  <c r="C66" i="6" s="1"/>
  <c r="C57" i="4"/>
  <c r="C65" i="6" s="1"/>
  <c r="C56" i="4"/>
  <c r="C64" i="6" s="1"/>
  <c r="C55" i="4"/>
  <c r="C63" i="6" s="1"/>
  <c r="C54" i="4"/>
  <c r="C62" i="6" s="1"/>
  <c r="C53" i="4"/>
  <c r="C61" i="6" s="1"/>
  <c r="C52" i="4"/>
  <c r="C60" i="6" s="1"/>
  <c r="C51" i="4"/>
  <c r="C59" i="6" s="1"/>
  <c r="C50" i="4"/>
  <c r="C58" i="6" s="1"/>
  <c r="C49" i="4"/>
  <c r="C57" i="6" s="1"/>
  <c r="C48" i="4"/>
  <c r="C56" i="6" s="1"/>
  <c r="C47" i="4"/>
  <c r="C55" i="6" s="1"/>
  <c r="C46" i="4"/>
  <c r="C54" i="6" s="1"/>
  <c r="C45" i="4"/>
  <c r="C53" i="6" s="1"/>
  <c r="C44" i="4"/>
  <c r="C52" i="6" s="1"/>
  <c r="C43" i="4"/>
  <c r="C51" i="6" s="1"/>
  <c r="C42" i="4"/>
  <c r="C50" i="6" s="1"/>
  <c r="C41" i="4"/>
  <c r="C49" i="6" s="1"/>
  <c r="C40" i="4"/>
  <c r="C48" i="6" s="1"/>
  <c r="C39" i="4"/>
  <c r="C47" i="6" s="1"/>
  <c r="C38" i="4"/>
  <c r="C46" i="6" s="1"/>
  <c r="C37" i="4"/>
  <c r="C45" i="6" s="1"/>
  <c r="C36" i="4"/>
  <c r="C44" i="6" s="1"/>
  <c r="C35" i="4"/>
  <c r="C43" i="6" s="1"/>
  <c r="C34" i="4"/>
  <c r="C42" i="6" s="1"/>
  <c r="C33" i="4"/>
  <c r="C41" i="6" s="1"/>
  <c r="C32" i="4"/>
  <c r="C40" i="6" s="1"/>
  <c r="C31" i="4"/>
  <c r="C39" i="6" s="1"/>
  <c r="C30" i="4"/>
  <c r="C38" i="6" s="1"/>
  <c r="C29" i="4"/>
  <c r="C37" i="6" s="1"/>
  <c r="C28" i="4"/>
  <c r="C36" i="6" s="1"/>
  <c r="C27" i="4"/>
  <c r="C35" i="6" s="1"/>
  <c r="C26" i="4"/>
  <c r="C34" i="6" s="1"/>
  <c r="C25" i="4"/>
  <c r="C33" i="6" s="1"/>
  <c r="C24" i="4"/>
  <c r="C32" i="6" s="1"/>
  <c r="C23" i="4"/>
  <c r="C31" i="6" s="1"/>
  <c r="C22" i="4"/>
  <c r="C30" i="6" s="1"/>
  <c r="C21" i="4"/>
  <c r="C29" i="6" s="1"/>
  <c r="C20" i="4"/>
  <c r="C28" i="6" s="1"/>
  <c r="C19" i="4"/>
  <c r="C27" i="6" s="1"/>
  <c r="C18" i="4"/>
  <c r="C26" i="6" s="1"/>
  <c r="C17" i="4"/>
  <c r="C25" i="6" s="1"/>
  <c r="C16" i="4"/>
  <c r="C24" i="6" s="1"/>
  <c r="C15" i="4"/>
  <c r="C23" i="6" s="1"/>
  <c r="C14" i="4"/>
  <c r="C22" i="6" s="1"/>
  <c r="C13" i="4"/>
  <c r="C21" i="6" s="1"/>
  <c r="C12" i="4"/>
  <c r="C20" i="6" s="1"/>
  <c r="C11" i="4"/>
  <c r="C19" i="6" s="1"/>
  <c r="C10" i="4"/>
  <c r="C18" i="6" s="1"/>
  <c r="C9" i="4"/>
  <c r="C17" i="6" s="1"/>
  <c r="C8" i="4"/>
  <c r="C16" i="6" s="1"/>
  <c r="C7" i="4"/>
  <c r="C15" i="6" s="1"/>
  <c r="C14" i="6"/>
</calcChain>
</file>

<file path=xl/sharedStrings.xml><?xml version="1.0" encoding="utf-8"?>
<sst xmlns="http://schemas.openxmlformats.org/spreadsheetml/2006/main" count="1693" uniqueCount="1596">
  <si>
    <t>入力上の諸注意</t>
    <rPh sb="0" eb="2">
      <t>ニュウリョク</t>
    </rPh>
    <rPh sb="2" eb="3">
      <t>ウエ</t>
    </rPh>
    <rPh sb="4" eb="5">
      <t>ショ</t>
    </rPh>
    <rPh sb="5" eb="7">
      <t>チュウイ</t>
    </rPh>
    <phoneticPr fontId="3"/>
  </si>
  <si>
    <t>1.</t>
  </si>
  <si>
    <t>次の各項目を確認の上、各シートに入力すること。</t>
    <rPh sb="0" eb="1">
      <t>ツギ</t>
    </rPh>
    <rPh sb="2" eb="3">
      <t>カク</t>
    </rPh>
    <rPh sb="3" eb="5">
      <t>コウモク</t>
    </rPh>
    <rPh sb="6" eb="8">
      <t>カクニン</t>
    </rPh>
    <rPh sb="9" eb="10">
      <t>ウエ</t>
    </rPh>
    <rPh sb="11" eb="12">
      <t>カク</t>
    </rPh>
    <rPh sb="16" eb="18">
      <t>ニュウリョク</t>
    </rPh>
    <phoneticPr fontId="3"/>
  </si>
  <si>
    <t>2.</t>
  </si>
  <si>
    <t>男／女  個人申込一覧表（個人種目とリレーメンバーの入力）の入力方法。</t>
    <rPh sb="0" eb="1">
      <t>ダン</t>
    </rPh>
    <rPh sb="2" eb="3">
      <t>オンナ</t>
    </rPh>
    <rPh sb="5" eb="7">
      <t>コジン</t>
    </rPh>
    <rPh sb="7" eb="9">
      <t>モウシコミ</t>
    </rPh>
    <rPh sb="9" eb="11">
      <t>イチラン</t>
    </rPh>
    <rPh sb="11" eb="12">
      <t>ヒョウ</t>
    </rPh>
    <rPh sb="13" eb="15">
      <t>コジン</t>
    </rPh>
    <rPh sb="15" eb="17">
      <t>シュモク</t>
    </rPh>
    <rPh sb="26" eb="28">
      <t>ニュウリョク</t>
    </rPh>
    <rPh sb="30" eb="32">
      <t>ニュウリョク</t>
    </rPh>
    <rPh sb="32" eb="34">
      <t>ホウホウ</t>
    </rPh>
    <phoneticPr fontId="3"/>
  </si>
  <si>
    <t>※</t>
  </si>
  <si>
    <t>入力は、色がついているセルに入力する。</t>
    <rPh sb="0" eb="2">
      <t>ニュウリョク</t>
    </rPh>
    <rPh sb="4" eb="5">
      <t>イロ</t>
    </rPh>
    <rPh sb="14" eb="16">
      <t>ニュウリョク</t>
    </rPh>
    <phoneticPr fontId="9"/>
  </si>
  <si>
    <t>①</t>
    <phoneticPr fontId="3"/>
  </si>
  <si>
    <t>省略所属；</t>
    <rPh sb="0" eb="2">
      <t>ショウリャク</t>
    </rPh>
    <rPh sb="2" eb="4">
      <t>ショゾク</t>
    </rPh>
    <phoneticPr fontId="3"/>
  </si>
  <si>
    <t>日本陸連登録の省略団体名を全角６文字、半角1２文字以内で入力。</t>
    <rPh sb="0" eb="2">
      <t>ニホン</t>
    </rPh>
    <rPh sb="2" eb="4">
      <t>リクレン</t>
    </rPh>
    <rPh sb="4" eb="6">
      <t>トウロク</t>
    </rPh>
    <rPh sb="7" eb="9">
      <t>ショウリャク</t>
    </rPh>
    <rPh sb="9" eb="11">
      <t>ダンタイ</t>
    </rPh>
    <rPh sb="11" eb="12">
      <t>メイ</t>
    </rPh>
    <rPh sb="13" eb="15">
      <t>ゼンカク</t>
    </rPh>
    <rPh sb="16" eb="18">
      <t>モジ</t>
    </rPh>
    <rPh sb="19" eb="21">
      <t>ハンカク</t>
    </rPh>
    <rPh sb="23" eb="25">
      <t>モジ</t>
    </rPh>
    <rPh sb="25" eb="27">
      <t>イナイ</t>
    </rPh>
    <rPh sb="28" eb="30">
      <t>ニュウリョク</t>
    </rPh>
    <phoneticPr fontId="3"/>
  </si>
  <si>
    <t>高校/大学は○○高、○○大で入力。また、商業・工業高校は、商高・工高で。</t>
    <rPh sb="0" eb="2">
      <t>コウコウ</t>
    </rPh>
    <rPh sb="3" eb="5">
      <t>ダイガク</t>
    </rPh>
    <rPh sb="8" eb="9">
      <t>タカ</t>
    </rPh>
    <rPh sb="12" eb="13">
      <t>ダイ</t>
    </rPh>
    <rPh sb="14" eb="16">
      <t>ニュウリョク</t>
    </rPh>
    <rPh sb="20" eb="22">
      <t>ショウギョウ</t>
    </rPh>
    <rPh sb="23" eb="25">
      <t>コウギョウ</t>
    </rPh>
    <rPh sb="25" eb="27">
      <t>コウコウ</t>
    </rPh>
    <rPh sb="29" eb="30">
      <t>ショウ</t>
    </rPh>
    <rPh sb="30" eb="31">
      <t>コウ</t>
    </rPh>
    <rPh sb="32" eb="34">
      <t>コウコウ</t>
    </rPh>
    <phoneticPr fontId="3"/>
  </si>
  <si>
    <t>②</t>
  </si>
  <si>
    <t>ｼｮｿﾞｸﾖﾐｶﾞﾅ；</t>
  </si>
  <si>
    <t>所属の読みガナを半角で入力。</t>
    <rPh sb="0" eb="2">
      <t>ショゾク</t>
    </rPh>
    <rPh sb="3" eb="4">
      <t>ヨ</t>
    </rPh>
    <rPh sb="8" eb="10">
      <t>ハンカク</t>
    </rPh>
    <rPh sb="11" eb="13">
      <t>ニュウリョク</t>
    </rPh>
    <phoneticPr fontId="3"/>
  </si>
  <si>
    <t>③</t>
  </si>
  <si>
    <t>氏名；</t>
    <rPh sb="0" eb="2">
      <t>シメイ</t>
    </rPh>
    <phoneticPr fontId="3"/>
  </si>
  <si>
    <t>氏名を「氏」と「名」に分割して入力。「氏」と「名」の合計は全角６文字、半角12文字以内で。</t>
    <rPh sb="0" eb="2">
      <t>シメイ</t>
    </rPh>
    <rPh sb="4" eb="5">
      <t>ウジ</t>
    </rPh>
    <rPh sb="8" eb="9">
      <t>ナ</t>
    </rPh>
    <rPh sb="11" eb="13">
      <t>ブンカツ</t>
    </rPh>
    <rPh sb="15" eb="17">
      <t>ニュウリョク</t>
    </rPh>
    <rPh sb="19" eb="20">
      <t>ウジ</t>
    </rPh>
    <rPh sb="23" eb="24">
      <t>ナ</t>
    </rPh>
    <rPh sb="26" eb="28">
      <t>ゴウケイ</t>
    </rPh>
    <rPh sb="29" eb="31">
      <t>ゼンカク</t>
    </rPh>
    <rPh sb="32" eb="34">
      <t>モジ</t>
    </rPh>
    <rPh sb="35" eb="37">
      <t>ハンカク</t>
    </rPh>
    <rPh sb="39" eb="41">
      <t>モジ</t>
    </rPh>
    <rPh sb="41" eb="43">
      <t>イナイ</t>
    </rPh>
    <phoneticPr fontId="3"/>
  </si>
  <si>
    <t>ミドルネームがある競技者等は、競技者に確認して省略名の入力を。最右欄に正式な氏名を入力。</t>
    <rPh sb="9" eb="11">
      <t>キョウギ</t>
    </rPh>
    <rPh sb="11" eb="12">
      <t>シャ</t>
    </rPh>
    <rPh sb="12" eb="13">
      <t>トウ</t>
    </rPh>
    <rPh sb="15" eb="17">
      <t>キョウギ</t>
    </rPh>
    <rPh sb="17" eb="18">
      <t>シャ</t>
    </rPh>
    <rPh sb="19" eb="21">
      <t>カクニン</t>
    </rPh>
    <rPh sb="23" eb="25">
      <t>ショウリャク</t>
    </rPh>
    <rPh sb="25" eb="26">
      <t>メイ</t>
    </rPh>
    <rPh sb="27" eb="29">
      <t>ニュウリョク</t>
    </rPh>
    <rPh sb="31" eb="32">
      <t>サイ</t>
    </rPh>
    <rPh sb="32" eb="33">
      <t>ミギ</t>
    </rPh>
    <rPh sb="33" eb="34">
      <t>ラン</t>
    </rPh>
    <rPh sb="35" eb="37">
      <t>セイシキ</t>
    </rPh>
    <rPh sb="38" eb="40">
      <t>シメイ</t>
    </rPh>
    <rPh sb="41" eb="43">
      <t>ニュウリョク</t>
    </rPh>
    <phoneticPr fontId="3"/>
  </si>
  <si>
    <t>④</t>
  </si>
  <si>
    <t>ﾌﾘｶﾞﾅ；</t>
  </si>
  <si>
    <t>氏名ﾌﾘｶﾞﾅを「ｳｼﾞ」と「ﾅ」に分け半角12文字以内で入力。</t>
    <rPh sb="0" eb="2">
      <t>シメイ</t>
    </rPh>
    <rPh sb="18" eb="19">
      <t>ワ</t>
    </rPh>
    <rPh sb="20" eb="22">
      <t>ハンカク</t>
    </rPh>
    <rPh sb="24" eb="26">
      <t>モジ</t>
    </rPh>
    <rPh sb="26" eb="28">
      <t>イナイ</t>
    </rPh>
    <rPh sb="29" eb="31">
      <t>ニュウリョク</t>
    </rPh>
    <phoneticPr fontId="3"/>
  </si>
  <si>
    <t>⑤</t>
  </si>
  <si>
    <t>生年月日；</t>
    <rPh sb="0" eb="4">
      <t>セイネンガッピ</t>
    </rPh>
    <phoneticPr fontId="3"/>
  </si>
  <si>
    <t>西暦の生年月日を数字のみで入力。年は西暦年。例）1989/05/05⇒19890505</t>
    <rPh sb="0" eb="2">
      <t>セイレキ</t>
    </rPh>
    <rPh sb="3" eb="5">
      <t>セイネン</t>
    </rPh>
    <rPh sb="5" eb="7">
      <t>ガッピ</t>
    </rPh>
    <rPh sb="8" eb="10">
      <t>スウジ</t>
    </rPh>
    <rPh sb="13" eb="15">
      <t>ニュウリョク</t>
    </rPh>
    <rPh sb="16" eb="17">
      <t>ネン</t>
    </rPh>
    <rPh sb="18" eb="20">
      <t>セイレキ</t>
    </rPh>
    <rPh sb="20" eb="21">
      <t>ネン</t>
    </rPh>
    <rPh sb="22" eb="23">
      <t>レイ</t>
    </rPh>
    <phoneticPr fontId="3"/>
  </si>
  <si>
    <t>⑥</t>
  </si>
  <si>
    <t>性；</t>
    <rPh sb="0" eb="1">
      <t>セイ</t>
    </rPh>
    <phoneticPr fontId="3"/>
  </si>
  <si>
    <t>男⇒「1」、女⇒「2」で入力</t>
    <rPh sb="0" eb="1">
      <t>オトコ</t>
    </rPh>
    <rPh sb="6" eb="7">
      <t>オンナ</t>
    </rPh>
    <rPh sb="12" eb="14">
      <t>ニュウリョク</t>
    </rPh>
    <phoneticPr fontId="3"/>
  </si>
  <si>
    <t>⑦</t>
  </si>
  <si>
    <t>アスリートビブス</t>
    <phoneticPr fontId="3"/>
  </si>
  <si>
    <t>；</t>
    <phoneticPr fontId="3"/>
  </si>
  <si>
    <r>
      <t>高校生は高体連で割り振られたナンバーを入力(</t>
    </r>
    <r>
      <rPr>
        <b/>
        <sz val="11"/>
        <color rgb="FFFF0000"/>
        <rFont val="游ゴシック"/>
        <family val="3"/>
        <charset val="128"/>
        <scheme val="minor"/>
      </rPr>
      <t>年度違いに十分注意すること</t>
    </r>
    <r>
      <rPr>
        <sz val="11"/>
        <color theme="1"/>
        <rFont val="游ゴシック"/>
        <family val="2"/>
        <charset val="128"/>
        <scheme val="minor"/>
      </rPr>
      <t>)</t>
    </r>
    <rPh sb="0" eb="3">
      <t>コウコウセイ</t>
    </rPh>
    <rPh sb="4" eb="7">
      <t>コウタイレン</t>
    </rPh>
    <rPh sb="8" eb="9">
      <t>ワ</t>
    </rPh>
    <rPh sb="10" eb="11">
      <t>フ</t>
    </rPh>
    <rPh sb="19" eb="21">
      <t>ニュウリョク</t>
    </rPh>
    <rPh sb="22" eb="24">
      <t>ネンド</t>
    </rPh>
    <rPh sb="24" eb="25">
      <t>チガ</t>
    </rPh>
    <rPh sb="27" eb="29">
      <t>ジュウブン</t>
    </rPh>
    <rPh sb="29" eb="31">
      <t>チュウイ</t>
    </rPh>
    <phoneticPr fontId="3"/>
  </si>
  <si>
    <r>
      <t>大学生、一般で今年度</t>
    </r>
    <r>
      <rPr>
        <b/>
        <sz val="11"/>
        <color rgb="FFFF0000"/>
        <rFont val="游ゴシック"/>
        <family val="3"/>
        <charset val="128"/>
        <scheme val="minor"/>
      </rPr>
      <t>初めて申し込む場合は空欄</t>
    </r>
    <r>
      <rPr>
        <sz val="11"/>
        <color theme="1"/>
        <rFont val="游ゴシック"/>
        <family val="2"/>
        <charset val="128"/>
        <scheme val="minor"/>
      </rPr>
      <t>にすること。</t>
    </r>
    <rPh sb="0" eb="3">
      <t>ダイガクセイ</t>
    </rPh>
    <rPh sb="4" eb="6">
      <t>イッパン</t>
    </rPh>
    <rPh sb="7" eb="10">
      <t>コンネンド</t>
    </rPh>
    <rPh sb="10" eb="11">
      <t>ハジ</t>
    </rPh>
    <rPh sb="13" eb="14">
      <t>モウ</t>
    </rPh>
    <rPh sb="15" eb="16">
      <t>コ</t>
    </rPh>
    <rPh sb="17" eb="19">
      <t>バアイ</t>
    </rPh>
    <rPh sb="20" eb="22">
      <t>クウラン</t>
    </rPh>
    <phoneticPr fontId="3"/>
  </si>
  <si>
    <t>⑧</t>
  </si>
  <si>
    <t>１種目～３種目</t>
    <rPh sb="1" eb="3">
      <t>シュモク</t>
    </rPh>
    <rPh sb="5" eb="7">
      <t>シュモク</t>
    </rPh>
    <phoneticPr fontId="3"/>
  </si>
  <si>
    <t>１人３種目まで入力。</t>
    <rPh sb="0" eb="2">
      <t>ヒトリ</t>
    </rPh>
    <rPh sb="3" eb="5">
      <t>シュモク</t>
    </rPh>
    <rPh sb="7" eb="9">
      <t>ニュウリョク</t>
    </rPh>
    <phoneticPr fontId="3"/>
  </si>
  <si>
    <t>⑨</t>
    <phoneticPr fontId="3"/>
  </si>
  <si>
    <t>ｲ.</t>
  </si>
  <si>
    <t>種目x</t>
    <rPh sb="0" eb="2">
      <t>シュモク</t>
    </rPh>
    <phoneticPr fontId="3"/>
  </si>
  <si>
    <t>;</t>
  </si>
  <si>
    <r>
      <t>「種目名」を</t>
    </r>
    <r>
      <rPr>
        <b/>
        <sz val="11"/>
        <color rgb="FFFF0000"/>
        <rFont val="游ゴシック"/>
        <family val="3"/>
        <charset val="128"/>
        <scheme val="minor"/>
      </rPr>
      <t>半角英数文字</t>
    </r>
    <r>
      <rPr>
        <sz val="11"/>
        <color theme="1"/>
        <rFont val="游ゴシック"/>
        <family val="2"/>
        <charset val="128"/>
        <scheme val="minor"/>
      </rPr>
      <t>で入力。</t>
    </r>
    <rPh sb="1" eb="3">
      <t>シュモク</t>
    </rPh>
    <rPh sb="3" eb="4">
      <t>メイ</t>
    </rPh>
    <rPh sb="6" eb="8">
      <t>ハンカク</t>
    </rPh>
    <rPh sb="8" eb="10">
      <t>エイスウ</t>
    </rPh>
    <rPh sb="10" eb="12">
      <t>モジ</t>
    </rPh>
    <rPh sb="13" eb="15">
      <t>ニュウリョク</t>
    </rPh>
    <phoneticPr fontId="3"/>
  </si>
  <si>
    <t>※右の表に示した種目名で入力すること。➡</t>
    <rPh sb="1" eb="2">
      <t>ミギ</t>
    </rPh>
    <rPh sb="3" eb="4">
      <t>ヒョウ</t>
    </rPh>
    <rPh sb="5" eb="6">
      <t>シメ</t>
    </rPh>
    <rPh sb="8" eb="10">
      <t>シュモク</t>
    </rPh>
    <rPh sb="10" eb="11">
      <t>メイ</t>
    </rPh>
    <rPh sb="12" eb="14">
      <t>ニュウリョク</t>
    </rPh>
    <phoneticPr fontId="3"/>
  </si>
  <si>
    <t>ﾛ.</t>
  </si>
  <si>
    <t>参加記録</t>
    <rPh sb="0" eb="2">
      <t>サンカ</t>
    </rPh>
    <rPh sb="2" eb="4">
      <t>キロク</t>
    </rPh>
    <phoneticPr fontId="3"/>
  </si>
  <si>
    <t>参加記録は【参加記録の入力例】に従い、今シーズンの公認最高記録を入力。</t>
    <rPh sb="0" eb="2">
      <t>サンカ</t>
    </rPh>
    <rPh sb="2" eb="4">
      <t>キロク</t>
    </rPh>
    <rPh sb="6" eb="8">
      <t>サンカ</t>
    </rPh>
    <rPh sb="8" eb="10">
      <t>キロク</t>
    </rPh>
    <rPh sb="11" eb="13">
      <t>ニュウリョク</t>
    </rPh>
    <rPh sb="13" eb="14">
      <t>レイ</t>
    </rPh>
    <rPh sb="16" eb="17">
      <t>シタガ</t>
    </rPh>
    <rPh sb="19" eb="20">
      <t>コン</t>
    </rPh>
    <rPh sb="25" eb="27">
      <t>コウニン</t>
    </rPh>
    <rPh sb="27" eb="29">
      <t>サイコウ</t>
    </rPh>
    <rPh sb="29" eb="31">
      <t>キロク</t>
    </rPh>
    <phoneticPr fontId="3"/>
  </si>
  <si>
    <r>
      <rPr>
        <b/>
        <sz val="11"/>
        <color rgb="FFFF0000"/>
        <rFont val="游ゴシック"/>
        <family val="3"/>
        <charset val="128"/>
        <scheme val="minor"/>
      </rPr>
      <t>原則は公認記録を入力。</t>
    </r>
    <r>
      <rPr>
        <sz val="11"/>
        <color theme="1"/>
        <rFont val="游ゴシック"/>
        <family val="2"/>
        <charset val="128"/>
        <scheme val="minor"/>
      </rPr>
      <t>公認記録がない場合は今シーズン最高記録が追風参考を入力。</t>
    </r>
    <rPh sb="0" eb="2">
      <t>ゲンソク</t>
    </rPh>
    <rPh sb="3" eb="5">
      <t>コウニン</t>
    </rPh>
    <rPh sb="5" eb="7">
      <t>キロク</t>
    </rPh>
    <rPh sb="8" eb="10">
      <t>ニュウリョク</t>
    </rPh>
    <rPh sb="11" eb="13">
      <t>コウニン</t>
    </rPh>
    <rPh sb="13" eb="15">
      <t>キロク</t>
    </rPh>
    <rPh sb="18" eb="20">
      <t>バアイ</t>
    </rPh>
    <rPh sb="21" eb="22">
      <t>コン</t>
    </rPh>
    <rPh sb="26" eb="28">
      <t>サイコウ</t>
    </rPh>
    <rPh sb="28" eb="30">
      <t>キロク</t>
    </rPh>
    <rPh sb="31" eb="33">
      <t>オイカゼ</t>
    </rPh>
    <rPh sb="33" eb="35">
      <t>サンコウ</t>
    </rPh>
    <rPh sb="36" eb="38">
      <t>ニュウリョク</t>
    </rPh>
    <phoneticPr fontId="3"/>
  </si>
  <si>
    <t>入力された記録で番組編成を行う。</t>
    <rPh sb="0" eb="2">
      <t>ニュウリョク</t>
    </rPh>
    <rPh sb="5" eb="7">
      <t>キロク</t>
    </rPh>
    <rPh sb="8" eb="10">
      <t>バングミ</t>
    </rPh>
    <rPh sb="10" eb="12">
      <t>ヘンセイ</t>
    </rPh>
    <rPh sb="13" eb="14">
      <t>オコナ</t>
    </rPh>
    <phoneticPr fontId="3"/>
  </si>
  <si>
    <t>【参加記録の入力例】</t>
    <phoneticPr fontId="3"/>
  </si>
  <si>
    <r>
      <t>・入力例に基づき全て</t>
    </r>
    <r>
      <rPr>
        <b/>
        <sz val="11"/>
        <color rgb="FFFF0000"/>
        <rFont val="ＭＳ ゴシック"/>
        <family val="3"/>
        <charset val="128"/>
      </rPr>
      <t>半角数字で</t>
    </r>
    <r>
      <rPr>
        <sz val="11"/>
        <color rgb="FFFF0000"/>
        <rFont val="ＭＳ ゴシック"/>
        <family val="3"/>
        <charset val="128"/>
      </rPr>
      <t>入力する。!!</t>
    </r>
    <rPh sb="1" eb="3">
      <t>ニュウリョク</t>
    </rPh>
    <rPh sb="3" eb="4">
      <t>レイ</t>
    </rPh>
    <rPh sb="5" eb="6">
      <t>モト</t>
    </rPh>
    <rPh sb="8" eb="9">
      <t>スベ</t>
    </rPh>
    <rPh sb="10" eb="12">
      <t>ハンカク</t>
    </rPh>
    <rPh sb="12" eb="14">
      <t>スウジ</t>
    </rPh>
    <rPh sb="15" eb="17">
      <t>ニュウリョク</t>
    </rPh>
    <phoneticPr fontId="3"/>
  </si>
  <si>
    <t>・トラック種目</t>
    <rPh sb="5" eb="7">
      <t>シュモク</t>
    </rPh>
    <phoneticPr fontId="3"/>
  </si>
  <si>
    <t>記録</t>
    <rPh sb="0" eb="2">
      <t>キロク</t>
    </rPh>
    <phoneticPr fontId="3"/>
  </si>
  <si>
    <t>入力</t>
    <rPh sb="0" eb="2">
      <t>ニュウリョク</t>
    </rPh>
    <phoneticPr fontId="1"/>
  </si>
  <si>
    <t>例)</t>
    <rPh sb="0" eb="1">
      <t>レイ</t>
    </rPh>
    <phoneticPr fontId="3"/>
  </si>
  <si>
    <t>１００ｍ</t>
    <phoneticPr fontId="3"/>
  </si>
  <si>
    <t>１０秒２５</t>
    <rPh sb="2" eb="3">
      <t>ビョウ</t>
    </rPh>
    <phoneticPr fontId="3"/>
  </si>
  <si>
    <t>⇒</t>
    <phoneticPr fontId="3"/>
  </si>
  <si>
    <t>10.25</t>
    <phoneticPr fontId="1"/>
  </si>
  <si>
    <t>　１５００ｍ</t>
    <phoneticPr fontId="3"/>
  </si>
  <si>
    <t>３分５１秒３１</t>
    <rPh sb="1" eb="2">
      <t>フン</t>
    </rPh>
    <rPh sb="4" eb="5">
      <t>ビョウ</t>
    </rPh>
    <phoneticPr fontId="3"/>
  </si>
  <si>
    <t>3.51.31</t>
    <phoneticPr fontId="1"/>
  </si>
  <si>
    <t>　５０００ｍ</t>
    <phoneticPr fontId="3"/>
  </si>
  <si>
    <t>１３分５２秒２４</t>
    <rPh sb="2" eb="3">
      <t>フン</t>
    </rPh>
    <rPh sb="5" eb="6">
      <t>ビョウ</t>
    </rPh>
    <phoneticPr fontId="3"/>
  </si>
  <si>
    <t>13.52.24</t>
    <phoneticPr fontId="3"/>
  </si>
  <si>
    <t>・フィールド種目</t>
    <rPh sb="6" eb="8">
      <t>シュモク</t>
    </rPh>
    <phoneticPr fontId="3"/>
  </si>
  <si>
    <t>走高跳</t>
    <rPh sb="0" eb="1">
      <t>ハシ</t>
    </rPh>
    <rPh sb="1" eb="3">
      <t>タカト</t>
    </rPh>
    <phoneticPr fontId="3"/>
  </si>
  <si>
    <t>１ｍ６４</t>
    <phoneticPr fontId="3"/>
  </si>
  <si>
    <t>1m64</t>
    <phoneticPr fontId="1"/>
  </si>
  <si>
    <t>やり投</t>
    <rPh sb="2" eb="3">
      <t>トウ</t>
    </rPh>
    <phoneticPr fontId="3"/>
  </si>
  <si>
    <t>７２ｍ８４</t>
    <phoneticPr fontId="3"/>
  </si>
  <si>
    <t>72m84</t>
    <phoneticPr fontId="3"/>
  </si>
  <si>
    <t>・混成記録</t>
    <rPh sb="1" eb="3">
      <t>コンセイ</t>
    </rPh>
    <rPh sb="3" eb="5">
      <t>キロク</t>
    </rPh>
    <phoneticPr fontId="3"/>
  </si>
  <si>
    <t>入力</t>
    <rPh sb="0" eb="2">
      <t>ニュウリョク</t>
    </rPh>
    <phoneticPr fontId="3"/>
  </si>
  <si>
    <t>十種競技</t>
    <rPh sb="0" eb="2">
      <t>１０シュ</t>
    </rPh>
    <rPh sb="2" eb="4">
      <t>キョウギ</t>
    </rPh>
    <phoneticPr fontId="3"/>
  </si>
  <si>
    <t>５４９７点</t>
    <rPh sb="4" eb="5">
      <t>テン</t>
    </rPh>
    <phoneticPr fontId="3"/>
  </si>
  <si>
    <t>⑨</t>
  </si>
  <si>
    <t>リレー</t>
  </si>
  <si>
    <t>400mR</t>
    <phoneticPr fontId="3"/>
  </si>
  <si>
    <t>4ｘ100ｍRメンバーの場合は「○」を選択。</t>
    <rPh sb="12" eb="14">
      <t>バアイ</t>
    </rPh>
    <rPh sb="19" eb="21">
      <t>センタク</t>
    </rPh>
    <phoneticPr fontId="3"/>
  </si>
  <si>
    <t>1600mR</t>
    <phoneticPr fontId="3"/>
  </si>
  <si>
    <t>4ｘ400ｍRメンバーの場合は「○」を選択。</t>
    <rPh sb="12" eb="14">
      <t>バアイ</t>
    </rPh>
    <rPh sb="19" eb="21">
      <t>センタク</t>
    </rPh>
    <phoneticPr fontId="3"/>
  </si>
  <si>
    <t>⑩</t>
  </si>
  <si>
    <t>４種目以上</t>
    <rPh sb="1" eb="3">
      <t>シュモク</t>
    </rPh>
    <rPh sb="3" eb="5">
      <t>イジョウ</t>
    </rPh>
    <phoneticPr fontId="3"/>
  </si>
  <si>
    <r>
      <t>個人種目で４種目以上のエントリーがある場合は、</t>
    </r>
    <r>
      <rPr>
        <b/>
        <sz val="11"/>
        <color rgb="FFFF0000"/>
        <rFont val="游ゴシック"/>
        <family val="3"/>
        <charset val="128"/>
        <scheme val="minor"/>
      </rPr>
      <t>連続した２行に入力</t>
    </r>
    <r>
      <rPr>
        <sz val="11"/>
        <color theme="1"/>
        <rFont val="游ゴシック"/>
        <family val="2"/>
        <charset val="128"/>
        <scheme val="minor"/>
      </rPr>
      <t>して１種目～３種目に４種目以上の記録データを入力する。</t>
    </r>
    <rPh sb="0" eb="2">
      <t>コジン</t>
    </rPh>
    <rPh sb="2" eb="4">
      <t>シュモク</t>
    </rPh>
    <rPh sb="6" eb="8">
      <t>シュモク</t>
    </rPh>
    <rPh sb="8" eb="10">
      <t>イジョウ</t>
    </rPh>
    <rPh sb="19" eb="21">
      <t>バアイ</t>
    </rPh>
    <rPh sb="23" eb="25">
      <t>レンゾク</t>
    </rPh>
    <rPh sb="28" eb="29">
      <t>ギョウ</t>
    </rPh>
    <rPh sb="30" eb="32">
      <t>ニュウリョク</t>
    </rPh>
    <rPh sb="35" eb="37">
      <t>シュモク</t>
    </rPh>
    <rPh sb="39" eb="41">
      <t>シュモク</t>
    </rPh>
    <rPh sb="43" eb="45">
      <t>シュモク</t>
    </rPh>
    <rPh sb="45" eb="47">
      <t>イジョウ</t>
    </rPh>
    <rPh sb="48" eb="50">
      <t>キロク</t>
    </rPh>
    <rPh sb="54" eb="56">
      <t>ニュウリョク</t>
    </rPh>
    <phoneticPr fontId="3"/>
  </si>
  <si>
    <t>3.</t>
    <phoneticPr fontId="3"/>
  </si>
  <si>
    <t>男／女子リレー一覧表の入力方法</t>
    <rPh sb="0" eb="1">
      <t>ダン</t>
    </rPh>
    <rPh sb="2" eb="3">
      <t>オンナ</t>
    </rPh>
    <rPh sb="3" eb="4">
      <t>コ</t>
    </rPh>
    <rPh sb="7" eb="9">
      <t>イチラン</t>
    </rPh>
    <rPh sb="9" eb="10">
      <t>ヒョウ</t>
    </rPh>
    <rPh sb="11" eb="13">
      <t>ニュウリョク</t>
    </rPh>
    <rPh sb="13" eb="15">
      <t>ホウホウ</t>
    </rPh>
    <phoneticPr fontId="3"/>
  </si>
  <si>
    <t>入力は、色がついてないセルに入力する。色つきには入力しないこと。</t>
    <rPh sb="0" eb="2">
      <t>ニュウリョク</t>
    </rPh>
    <rPh sb="4" eb="5">
      <t>イロ</t>
    </rPh>
    <rPh sb="14" eb="16">
      <t>ニュウリョク</t>
    </rPh>
    <rPh sb="19" eb="20">
      <t>イロ</t>
    </rPh>
    <rPh sb="24" eb="26">
      <t>ニュウリョク</t>
    </rPh>
    <phoneticPr fontId="9"/>
  </si>
  <si>
    <t>①</t>
  </si>
  <si>
    <t>１種目～２種目</t>
    <rPh sb="1" eb="3">
      <t>シュモク</t>
    </rPh>
    <rPh sb="5" eb="7">
      <t>シュモク</t>
    </rPh>
    <phoneticPr fontId="3"/>
  </si>
  <si>
    <t>「種目名」を選択して入力。</t>
    <rPh sb="1" eb="3">
      <t>シュモク</t>
    </rPh>
    <rPh sb="3" eb="4">
      <t>メイ</t>
    </rPh>
    <rPh sb="6" eb="8">
      <t>センタク</t>
    </rPh>
    <rPh sb="10" eb="12">
      <t>ニュウリョク</t>
    </rPh>
    <phoneticPr fontId="3"/>
  </si>
  <si>
    <t>参加記録；</t>
    <rPh sb="0" eb="2">
      <t>サンカ</t>
    </rPh>
    <rPh sb="2" eb="4">
      <t>キロク</t>
    </rPh>
    <phoneticPr fontId="3"/>
  </si>
  <si>
    <t>【参加記録の入力例】</t>
    <rPh sb="1" eb="3">
      <t>サンカ</t>
    </rPh>
    <rPh sb="3" eb="5">
      <t>キロク</t>
    </rPh>
    <rPh sb="6" eb="8">
      <t>ニュウリョク</t>
    </rPh>
    <rPh sb="8" eb="9">
      <t>レイ</t>
    </rPh>
    <phoneticPr fontId="3"/>
  </si>
  <si>
    <t>・入力例に基づき全て半角数字で入力する。!!</t>
    <rPh sb="1" eb="3">
      <t>ニュウリョク</t>
    </rPh>
    <rPh sb="3" eb="4">
      <t>レイ</t>
    </rPh>
    <rPh sb="5" eb="6">
      <t>モト</t>
    </rPh>
    <rPh sb="8" eb="9">
      <t>スベ</t>
    </rPh>
    <rPh sb="10" eb="12">
      <t>ハンカク</t>
    </rPh>
    <rPh sb="12" eb="14">
      <t>スウジ</t>
    </rPh>
    <rPh sb="15" eb="17">
      <t>ニュウリョク</t>
    </rPh>
    <phoneticPr fontId="3"/>
  </si>
  <si>
    <t>４ｘ１００ｍＲ</t>
    <phoneticPr fontId="3"/>
  </si>
  <si>
    <t>４２秒１５</t>
    <rPh sb="2" eb="3">
      <t>ビョウ</t>
    </rPh>
    <phoneticPr fontId="3"/>
  </si>
  <si>
    <t>42.15</t>
    <phoneticPr fontId="1"/>
  </si>
  <si>
    <t>４ｘ４００ｍＲ</t>
    <phoneticPr fontId="3"/>
  </si>
  <si>
    <t>３分２１秒５２</t>
    <rPh sb="1" eb="2">
      <t>フン</t>
    </rPh>
    <rPh sb="4" eb="5">
      <t>ビョウ</t>
    </rPh>
    <phoneticPr fontId="3"/>
  </si>
  <si>
    <t>3.21.52</t>
    <phoneticPr fontId="1"/>
  </si>
  <si>
    <t>4.</t>
    <phoneticPr fontId="3"/>
  </si>
  <si>
    <t>印刷</t>
    <rPh sb="0" eb="2">
      <t>インサツ</t>
    </rPh>
    <phoneticPr fontId="3"/>
  </si>
  <si>
    <t>郵送用印刷シートのページを印刷する。A4で印刷される。</t>
    <rPh sb="0" eb="2">
      <t>ユウソウ</t>
    </rPh>
    <rPh sb="2" eb="3">
      <t>ヨウ</t>
    </rPh>
    <rPh sb="3" eb="5">
      <t>インサツ</t>
    </rPh>
    <rPh sb="13" eb="15">
      <t>インサツ</t>
    </rPh>
    <rPh sb="21" eb="23">
      <t>インサツ</t>
    </rPh>
    <phoneticPr fontId="3"/>
  </si>
  <si>
    <t>※ページ指定をしないと３ページ分印刷されます。</t>
    <rPh sb="4" eb="6">
      <t>シテイ</t>
    </rPh>
    <rPh sb="15" eb="16">
      <t>ブン</t>
    </rPh>
    <rPh sb="16" eb="18">
      <t>インサツ</t>
    </rPh>
    <phoneticPr fontId="3"/>
  </si>
  <si>
    <t>5.</t>
    <phoneticPr fontId="3"/>
  </si>
  <si>
    <t>郵送および問い合わせ</t>
    <rPh sb="0" eb="2">
      <t>ユウソウ</t>
    </rPh>
    <rPh sb="5" eb="6">
      <t>ト</t>
    </rPh>
    <rPh sb="7" eb="8">
      <t>ア</t>
    </rPh>
    <phoneticPr fontId="3"/>
  </si>
  <si>
    <t>入力終了後、印刷した申込書は記録証などの他の申込資料と一緒に郵送で下記に送ること。</t>
    <rPh sb="0" eb="2">
      <t>ニュウリョク</t>
    </rPh>
    <rPh sb="2" eb="5">
      <t>シュウリョウゴ</t>
    </rPh>
    <rPh sb="6" eb="8">
      <t>インサツ</t>
    </rPh>
    <rPh sb="10" eb="13">
      <t>モウシコミショ</t>
    </rPh>
    <rPh sb="14" eb="17">
      <t>キロクショウ</t>
    </rPh>
    <rPh sb="20" eb="21">
      <t>タ</t>
    </rPh>
    <rPh sb="22" eb="24">
      <t>モウシコミ</t>
    </rPh>
    <rPh sb="24" eb="26">
      <t>シリョウ</t>
    </rPh>
    <rPh sb="27" eb="29">
      <t>イッショ</t>
    </rPh>
    <rPh sb="30" eb="32">
      <t>ユウソウ</t>
    </rPh>
    <rPh sb="33" eb="35">
      <t>カキ</t>
    </rPh>
    <rPh sb="36" eb="37">
      <t>オク</t>
    </rPh>
    <phoneticPr fontId="3"/>
  </si>
  <si>
    <r>
      <t>本Excelシートは</t>
    </r>
    <r>
      <rPr>
        <b/>
        <sz val="11"/>
        <color rgb="FFFF0000"/>
        <rFont val="游ゴシック"/>
        <family val="3"/>
        <charset val="128"/>
        <scheme val="minor"/>
      </rPr>
      <t>千葉陸協のホームページから指定された方法</t>
    </r>
    <r>
      <rPr>
        <sz val="11"/>
        <color theme="1"/>
        <rFont val="游ゴシック"/>
        <family val="2"/>
        <charset val="128"/>
        <scheme val="minor"/>
      </rPr>
      <t>で申し込むこと。</t>
    </r>
    <rPh sb="0" eb="1">
      <t>シホン</t>
    </rPh>
    <rPh sb="1" eb="2">
      <t>イッポン</t>
    </rPh>
    <rPh sb="10" eb="12">
      <t>チバ</t>
    </rPh>
    <rPh sb="12" eb="13">
      <t>リク</t>
    </rPh>
    <rPh sb="13" eb="14">
      <t>キョウ</t>
    </rPh>
    <rPh sb="23" eb="25">
      <t>シテイ</t>
    </rPh>
    <rPh sb="28" eb="30">
      <t>ホウホウ</t>
    </rPh>
    <rPh sb="31" eb="32">
      <t>モウ</t>
    </rPh>
    <rPh sb="33" eb="34">
      <t>コ</t>
    </rPh>
    <phoneticPr fontId="3"/>
  </si>
  <si>
    <t>【郵送先】</t>
    <rPh sb="1" eb="3">
      <t>ユウソウ</t>
    </rPh>
    <rPh sb="3" eb="4">
      <t>サキ</t>
    </rPh>
    <phoneticPr fontId="3"/>
  </si>
  <si>
    <t>〒263-0011</t>
    <phoneticPr fontId="3"/>
  </si>
  <si>
    <t>千葉県千葉市稲毛区天台町３２３</t>
    <rPh sb="0" eb="3">
      <t>チバケン</t>
    </rPh>
    <rPh sb="3" eb="6">
      <t>チバシ</t>
    </rPh>
    <rPh sb="6" eb="9">
      <t>イナゲク</t>
    </rPh>
    <rPh sb="9" eb="12">
      <t>テンダイチョウ</t>
    </rPh>
    <phoneticPr fontId="3"/>
  </si>
  <si>
    <t>千葉県総合スポーツセンター内</t>
    <rPh sb="0" eb="3">
      <t>チバケン</t>
    </rPh>
    <rPh sb="3" eb="5">
      <t>ソウゴウ</t>
    </rPh>
    <rPh sb="13" eb="14">
      <t>ナイ</t>
    </rPh>
    <phoneticPr fontId="3"/>
  </si>
  <si>
    <t>(一財)千葉陸上競技協会　事務局</t>
    <rPh sb="1" eb="2">
      <t>イチ</t>
    </rPh>
    <rPh sb="2" eb="3">
      <t>ザイ</t>
    </rPh>
    <rPh sb="4" eb="6">
      <t>チバ</t>
    </rPh>
    <rPh sb="6" eb="8">
      <t>リクジョウ</t>
    </rPh>
    <rPh sb="8" eb="10">
      <t>キョウギ</t>
    </rPh>
    <rPh sb="10" eb="12">
      <t>キョウカイ</t>
    </rPh>
    <rPh sb="13" eb="16">
      <t>ジムキョク</t>
    </rPh>
    <phoneticPr fontId="3"/>
  </si>
  <si>
    <t>【TEL】</t>
    <phoneticPr fontId="3"/>
  </si>
  <si>
    <t>043-252-7311</t>
    <phoneticPr fontId="3"/>
  </si>
  <si>
    <t>【FAX】</t>
    <phoneticPr fontId="3"/>
  </si>
  <si>
    <t>043-252-7314</t>
    <phoneticPr fontId="3"/>
  </si>
  <si>
    <t>【Eメール】</t>
  </si>
  <si>
    <r>
      <rPr>
        <b/>
        <sz val="11"/>
        <color rgb="FFFF0000"/>
        <rFont val="游ゴシック"/>
        <family val="3"/>
        <charset val="128"/>
        <scheme val="minor"/>
      </rPr>
      <t>入力に関する問い合わせ</t>
    </r>
    <r>
      <rPr>
        <sz val="11"/>
        <color theme="1"/>
        <rFont val="游ゴシック"/>
        <family val="2"/>
        <charset val="128"/>
        <scheme val="minor"/>
      </rPr>
      <t>は　　trpremium@team-record.jp　　にメールをしてください。</t>
    </r>
    <rPh sb="0" eb="2">
      <t>ニュウリョク</t>
    </rPh>
    <rPh sb="3" eb="4">
      <t>カン</t>
    </rPh>
    <rPh sb="6" eb="7">
      <t>ト</t>
    </rPh>
    <rPh sb="8" eb="9">
      <t>ア</t>
    </rPh>
    <phoneticPr fontId="3"/>
  </si>
  <si>
    <t>以上</t>
    <rPh sb="0" eb="2">
      <t>イジョウ</t>
    </rPh>
    <phoneticPr fontId="3"/>
  </si>
  <si>
    <t>トラック競技</t>
    <rPh sb="4" eb="6">
      <t>キョウギ</t>
    </rPh>
    <phoneticPr fontId="1"/>
  </si>
  <si>
    <t>入力種目名</t>
    <rPh sb="0" eb="2">
      <t>ニュウリョク</t>
    </rPh>
    <rPh sb="2" eb="4">
      <t>シュモク</t>
    </rPh>
    <rPh sb="4" eb="5">
      <t>メイ</t>
    </rPh>
    <phoneticPr fontId="1"/>
  </si>
  <si>
    <t>100H-838</t>
    <phoneticPr fontId="1"/>
  </si>
  <si>
    <t>100H-762</t>
    <phoneticPr fontId="1"/>
  </si>
  <si>
    <t>110H-1067</t>
    <phoneticPr fontId="1"/>
  </si>
  <si>
    <t>110H-991</t>
    <phoneticPr fontId="1"/>
  </si>
  <si>
    <t>110H-914</t>
    <phoneticPr fontId="1"/>
  </si>
  <si>
    <t>300H-914</t>
    <phoneticPr fontId="1"/>
  </si>
  <si>
    <t>300H-838</t>
    <phoneticPr fontId="1"/>
  </si>
  <si>
    <t>300H-762</t>
    <phoneticPr fontId="1"/>
  </si>
  <si>
    <t>400H-914</t>
    <phoneticPr fontId="1"/>
  </si>
  <si>
    <t>400H-838</t>
    <phoneticPr fontId="1"/>
  </si>
  <si>
    <t>400H-762</t>
    <phoneticPr fontId="1"/>
  </si>
  <si>
    <t>3000SC-914</t>
    <phoneticPr fontId="1"/>
  </si>
  <si>
    <t>3000SC-762</t>
    <phoneticPr fontId="1"/>
  </si>
  <si>
    <t>5000W</t>
    <phoneticPr fontId="1"/>
  </si>
  <si>
    <t>10000W</t>
    <phoneticPr fontId="1"/>
  </si>
  <si>
    <t>フィールド競技</t>
    <rPh sb="5" eb="7">
      <t>キョウギ</t>
    </rPh>
    <phoneticPr fontId="1"/>
  </si>
  <si>
    <t>HJ</t>
    <phoneticPr fontId="1"/>
  </si>
  <si>
    <t>PV</t>
    <phoneticPr fontId="1"/>
  </si>
  <si>
    <t>LJ</t>
    <phoneticPr fontId="1"/>
  </si>
  <si>
    <t>TJ</t>
    <phoneticPr fontId="1"/>
  </si>
  <si>
    <t>SP-7.26</t>
    <phoneticPr fontId="1"/>
  </si>
  <si>
    <t>SP-6.0</t>
    <phoneticPr fontId="1"/>
  </si>
  <si>
    <t>SP-5.0</t>
    <phoneticPr fontId="1"/>
  </si>
  <si>
    <t>SP-4.0</t>
    <phoneticPr fontId="1"/>
  </si>
  <si>
    <t>DT-2.0</t>
    <phoneticPr fontId="1"/>
  </si>
  <si>
    <t>DT-1.75</t>
    <phoneticPr fontId="1"/>
  </si>
  <si>
    <t>DT-1.5</t>
    <phoneticPr fontId="1"/>
  </si>
  <si>
    <t>DT-1.0</t>
    <phoneticPr fontId="1"/>
  </si>
  <si>
    <t>HT-7.26</t>
    <phoneticPr fontId="1"/>
  </si>
  <si>
    <t>HT-6.0</t>
    <phoneticPr fontId="1"/>
  </si>
  <si>
    <t>HT-4.0</t>
    <phoneticPr fontId="1"/>
  </si>
  <si>
    <t>JT-800</t>
    <phoneticPr fontId="1"/>
  </si>
  <si>
    <t>JT-600</t>
    <phoneticPr fontId="1"/>
  </si>
  <si>
    <t>混成競技</t>
    <rPh sb="0" eb="2">
      <t>コンセイ</t>
    </rPh>
    <rPh sb="2" eb="4">
      <t>キョウギ</t>
    </rPh>
    <phoneticPr fontId="1"/>
  </si>
  <si>
    <t>10種</t>
    <rPh sb="2" eb="3">
      <t>シュ</t>
    </rPh>
    <phoneticPr fontId="3"/>
  </si>
  <si>
    <t>8種</t>
    <rPh sb="1" eb="2">
      <t>シュ</t>
    </rPh>
    <phoneticPr fontId="3"/>
  </si>
  <si>
    <t>7種</t>
    <rPh sb="1" eb="2">
      <t>シュ</t>
    </rPh>
    <phoneticPr fontId="3"/>
  </si>
  <si>
    <t>4種</t>
    <rPh sb="0" eb="2">
      <t>ヨンシュ</t>
    </rPh>
    <phoneticPr fontId="3"/>
  </si>
  <si>
    <t>Decatulon</t>
  </si>
  <si>
    <t>Octathlon</t>
  </si>
  <si>
    <t>Heptathlon</t>
  </si>
  <si>
    <t>Tetrathlon</t>
  </si>
  <si>
    <t>略</t>
    <rPh sb="0" eb="1">
      <t>リャク</t>
    </rPh>
    <phoneticPr fontId="3"/>
  </si>
  <si>
    <t>DEC</t>
    <phoneticPr fontId="1"/>
  </si>
  <si>
    <t>OCT</t>
    <phoneticPr fontId="1"/>
  </si>
  <si>
    <t>HEP</t>
    <phoneticPr fontId="1"/>
  </si>
  <si>
    <t>TET</t>
    <phoneticPr fontId="1"/>
  </si>
  <si>
    <t>生年（西暦）</t>
    <phoneticPr fontId="1"/>
  </si>
  <si>
    <t>月</t>
    <phoneticPr fontId="1"/>
  </si>
  <si>
    <t>日</t>
    <phoneticPr fontId="1"/>
  </si>
  <si>
    <t>登録番号</t>
  </si>
  <si>
    <t>姓</t>
  </si>
  <si>
    <t>名</t>
  </si>
  <si>
    <t>姓（カナ）</t>
  </si>
  <si>
    <t>名（カナ）</t>
  </si>
  <si>
    <t>性別</t>
  </si>
  <si>
    <t>学年</t>
  </si>
  <si>
    <t>備考</t>
  </si>
  <si>
    <t>姓（英字）</t>
  </si>
  <si>
    <t>名（英字）</t>
  </si>
  <si>
    <t>国籍</t>
  </si>
  <si>
    <t>例</t>
    <rPh sb="0" eb="1">
      <t>レイ</t>
    </rPh>
    <phoneticPr fontId="1"/>
  </si>
  <si>
    <t>01</t>
    <phoneticPr fontId="1"/>
  </si>
  <si>
    <t>1111</t>
    <phoneticPr fontId="1"/>
  </si>
  <si>
    <t>○○</t>
    <phoneticPr fontId="1"/>
  </si>
  <si>
    <t>××</t>
    <phoneticPr fontId="1"/>
  </si>
  <si>
    <t>△△</t>
    <phoneticPr fontId="1"/>
  </si>
  <si>
    <t>□□</t>
    <phoneticPr fontId="1"/>
  </si>
  <si>
    <t>1</t>
    <phoneticPr fontId="1"/>
  </si>
  <si>
    <t>abcd</t>
    <phoneticPr fontId="1"/>
  </si>
  <si>
    <t>efgh</t>
    <phoneticPr fontId="1"/>
  </si>
  <si>
    <t>JPN</t>
    <phoneticPr fontId="1"/>
  </si>
  <si>
    <t>↓webｼｰﾄにある通し番号を入力</t>
    <rPh sb="10" eb="11">
      <t>トオ</t>
    </rPh>
    <rPh sb="12" eb="14">
      <t>バンゴウ</t>
    </rPh>
    <rPh sb="15" eb="17">
      <t>ニュウリョク</t>
    </rPh>
    <phoneticPr fontId="1"/>
  </si>
  <si>
    <t>申込一覧表</t>
    <rPh sb="0" eb="2">
      <t>モウシコミ</t>
    </rPh>
    <rPh sb="2" eb="4">
      <t>イチラン</t>
    </rPh>
    <rPh sb="4" eb="5">
      <t>ヒョウ</t>
    </rPh>
    <phoneticPr fontId="9"/>
  </si>
  <si>
    <t>項目</t>
    <rPh sb="0" eb="2">
      <t>コウモク</t>
    </rPh>
    <phoneticPr fontId="9"/>
  </si>
  <si>
    <t>高体連番号</t>
    <rPh sb="0" eb="5">
      <t>コウタイレンバンゴウ</t>
    </rPh>
    <phoneticPr fontId="9"/>
  </si>
  <si>
    <t>所属名</t>
    <rPh sb="0" eb="2">
      <t>ショゾク</t>
    </rPh>
    <rPh sb="2" eb="3">
      <t>メイ</t>
    </rPh>
    <phoneticPr fontId="9"/>
  </si>
  <si>
    <t>申込責任者</t>
    <rPh sb="0" eb="2">
      <t>モウシコミ</t>
    </rPh>
    <rPh sb="2" eb="5">
      <t>セキニンシャ</t>
    </rPh>
    <phoneticPr fontId="9"/>
  </si>
  <si>
    <t>申込責任者携帯番号</t>
    <rPh sb="0" eb="2">
      <t>モウシコミ</t>
    </rPh>
    <rPh sb="2" eb="5">
      <t>セキニンシャ</t>
    </rPh>
    <rPh sb="5" eb="7">
      <t>ケイタイ</t>
    </rPh>
    <rPh sb="7" eb="9">
      <t>バンゴウ</t>
    </rPh>
    <phoneticPr fontId="9"/>
  </si>
  <si>
    <t>入力➡</t>
    <rPh sb="0" eb="2">
      <t>ニュウリョク</t>
    </rPh>
    <phoneticPr fontId="9"/>
  </si>
  <si>
    <t>外字などの文字を使用する場合はわかるように記入してください。</t>
    <rPh sb="0" eb="2">
      <t>ガイジ</t>
    </rPh>
    <rPh sb="5" eb="7">
      <t>モジ</t>
    </rPh>
    <rPh sb="8" eb="10">
      <t>シヨウ</t>
    </rPh>
    <rPh sb="12" eb="14">
      <t>バアイ</t>
    </rPh>
    <rPh sb="21" eb="23">
      <t>キニュウ</t>
    </rPh>
    <phoneticPr fontId="1"/>
  </si>
  <si>
    <t>１種目</t>
    <rPh sb="1" eb="3">
      <t>シュモク</t>
    </rPh>
    <phoneticPr fontId="9"/>
  </si>
  <si>
    <t>２種目</t>
    <rPh sb="1" eb="3">
      <t>シュモク</t>
    </rPh>
    <phoneticPr fontId="9"/>
  </si>
  <si>
    <t>３種目</t>
    <rPh sb="1" eb="3">
      <t>シュモク</t>
    </rPh>
    <phoneticPr fontId="9"/>
  </si>
  <si>
    <t>ﾘﾚｰ</t>
    <phoneticPr fontId="9"/>
  </si>
  <si>
    <t>氏　　名</t>
    <phoneticPr fontId="9"/>
  </si>
  <si>
    <t>学年</t>
    <rPh sb="0" eb="1">
      <t>ガク</t>
    </rPh>
    <rPh sb="1" eb="2">
      <t>ネン</t>
    </rPh>
    <phoneticPr fontId="9"/>
  </si>
  <si>
    <t>ﾌﾘｶﾞﾅ</t>
  </si>
  <si>
    <t>ﾛｰﾏ字</t>
    <rPh sb="3" eb="4">
      <t>ジ</t>
    </rPh>
    <phoneticPr fontId="9"/>
  </si>
  <si>
    <t>国籍</t>
    <rPh sb="0" eb="2">
      <t>コクセキ</t>
    </rPh>
    <phoneticPr fontId="9"/>
  </si>
  <si>
    <t>生年月日</t>
    <rPh sb="0" eb="2">
      <t>セイネン</t>
    </rPh>
    <rPh sb="2" eb="4">
      <t>ガッピ</t>
    </rPh>
    <phoneticPr fontId="9"/>
  </si>
  <si>
    <t>性</t>
    <phoneticPr fontId="9"/>
  </si>
  <si>
    <t>ｱｽﾘｰﾄﾋﾞﾌﾞｽ</t>
    <phoneticPr fontId="9"/>
  </si>
  <si>
    <t>種目</t>
    <phoneticPr fontId="1"/>
  </si>
  <si>
    <t>記録</t>
  </si>
  <si>
    <t>競技会名</t>
    <rPh sb="0" eb="3">
      <t>キョウギカイ</t>
    </rPh>
    <rPh sb="3" eb="4">
      <t>メイ</t>
    </rPh>
    <phoneticPr fontId="9"/>
  </si>
  <si>
    <t>日付</t>
    <rPh sb="0" eb="2">
      <t>ヒヅケ</t>
    </rPh>
    <phoneticPr fontId="9"/>
  </si>
  <si>
    <t>4R</t>
    <phoneticPr fontId="9"/>
  </si>
  <si>
    <t>16R</t>
    <phoneticPr fontId="9"/>
  </si>
  <si>
    <t>リレー申込一覧表＜男子＞　</t>
    <rPh sb="9" eb="11">
      <t>ダンシ</t>
    </rPh>
    <phoneticPr fontId="3"/>
  </si>
  <si>
    <t>県名</t>
    <rPh sb="0" eb="2">
      <t>ケンメイ</t>
    </rPh>
    <phoneticPr fontId="3"/>
  </si>
  <si>
    <t>種目</t>
    <rPh sb="0" eb="2">
      <t>シュモク</t>
    </rPh>
    <phoneticPr fontId="3"/>
  </si>
  <si>
    <t>選手権RM</t>
    <rPh sb="0" eb="3">
      <t>センシュケン</t>
    </rPh>
    <phoneticPr fontId="3"/>
  </si>
  <si>
    <t>NO</t>
    <phoneticPr fontId="3"/>
  </si>
  <si>
    <t>省略所属
(全角６文字以内)</t>
    <rPh sb="0" eb="2">
      <t>ショウリャク</t>
    </rPh>
    <rPh sb="2" eb="3">
      <t>トコロ</t>
    </rPh>
    <rPh sb="3" eb="4">
      <t>ゾク</t>
    </rPh>
    <rPh sb="6" eb="8">
      <t>ゼンカク</t>
    </rPh>
    <rPh sb="9" eb="11">
      <t>モジ</t>
    </rPh>
    <rPh sb="11" eb="13">
      <t>イナイ</t>
    </rPh>
    <phoneticPr fontId="9"/>
  </si>
  <si>
    <t>ｼｮｿﾞｸ・ﾖﾐｶﾞﾅ</t>
    <phoneticPr fontId="9"/>
  </si>
  <si>
    <t>茨城</t>
    <rPh sb="0" eb="2">
      <t>イバラキ</t>
    </rPh>
    <phoneticPr fontId="3"/>
  </si>
  <si>
    <t>○</t>
    <phoneticPr fontId="3"/>
  </si>
  <si>
    <t>種目1</t>
  </si>
  <si>
    <t>参加記録</t>
    <rPh sb="0" eb="2">
      <t>サンカ</t>
    </rPh>
    <rPh sb="2" eb="4">
      <t>キロク</t>
    </rPh>
    <phoneticPr fontId="9"/>
  </si>
  <si>
    <t>種目2</t>
  </si>
  <si>
    <t>栃木</t>
    <rPh sb="0" eb="2">
      <t>トチギ</t>
    </rPh>
    <phoneticPr fontId="3"/>
  </si>
  <si>
    <t>ｱｽﾘｰﾄﾋﾞﾌﾞｽ</t>
    <phoneticPr fontId="1"/>
  </si>
  <si>
    <t>千葉○○ｸﾗﾌﾞ</t>
    <rPh sb="0" eb="2">
      <t>チバ</t>
    </rPh>
    <phoneticPr fontId="3"/>
  </si>
  <si>
    <t>ﾁﾊﾞ○○ｸﾗﾌﾞ</t>
    <phoneticPr fontId="1"/>
  </si>
  <si>
    <t>400mR</t>
  </si>
  <si>
    <t>38.53</t>
    <phoneticPr fontId="3"/>
  </si>
  <si>
    <t>1600mR</t>
  </si>
  <si>
    <t>3.02.34</t>
    <phoneticPr fontId="3"/>
  </si>
  <si>
    <t>群馬</t>
    <rPh sb="0" eb="2">
      <t>グンマ</t>
    </rPh>
    <phoneticPr fontId="3"/>
  </si>
  <si>
    <t>埼玉</t>
    <rPh sb="0" eb="2">
      <t>サイタマ</t>
    </rPh>
    <phoneticPr fontId="3"/>
  </si>
  <si>
    <t>千葉</t>
    <rPh sb="0" eb="2">
      <t>チバ</t>
    </rPh>
    <phoneticPr fontId="3"/>
  </si>
  <si>
    <t>神奈川</t>
    <rPh sb="0" eb="3">
      <t>カナガワ</t>
    </rPh>
    <phoneticPr fontId="3"/>
  </si>
  <si>
    <t>山梨</t>
    <rPh sb="0" eb="2">
      <t>ヤマナシ</t>
    </rPh>
    <phoneticPr fontId="3"/>
  </si>
  <si>
    <t>リレー申込一覧表＜女子＞　</t>
    <rPh sb="9" eb="10">
      <t>オンナ</t>
    </rPh>
    <phoneticPr fontId="3"/>
  </si>
  <si>
    <t xml:space="preserve"> 大　会　申　込　一　覧　表 </t>
    <rPh sb="1" eb="2">
      <t>ダイ</t>
    </rPh>
    <rPh sb="3" eb="4">
      <t>カイ</t>
    </rPh>
    <rPh sb="5" eb="6">
      <t>サル</t>
    </rPh>
    <rPh sb="7" eb="8">
      <t>コミ</t>
    </rPh>
    <rPh sb="9" eb="10">
      <t>イッ</t>
    </rPh>
    <rPh sb="11" eb="12">
      <t>ラン</t>
    </rPh>
    <rPh sb="13" eb="14">
      <t>ヒョウ</t>
    </rPh>
    <phoneticPr fontId="13"/>
  </si>
  <si>
    <t>競技会名</t>
    <rPh sb="0" eb="3">
      <t>キョウギカイ</t>
    </rPh>
    <rPh sb="3" eb="4">
      <t>メイ</t>
    </rPh>
    <phoneticPr fontId="3"/>
  </si>
  <si>
    <t>団体・チーム名</t>
    <rPh sb="0" eb="2">
      <t>ダンタイ</t>
    </rPh>
    <rPh sb="6" eb="7">
      <t>メイ</t>
    </rPh>
    <phoneticPr fontId="9"/>
  </si>
  <si>
    <t>カナ</t>
    <phoneticPr fontId="9"/>
  </si>
  <si>
    <t>団体・チーム（略称）</t>
    <rPh sb="0" eb="2">
      <t>ダンタイ</t>
    </rPh>
    <rPh sb="7" eb="9">
      <t>リャクショウ</t>
    </rPh>
    <phoneticPr fontId="9"/>
  </si>
  <si>
    <t>所在地</t>
    <rPh sb="0" eb="3">
      <t>ショザイチ</t>
    </rPh>
    <phoneticPr fontId="9"/>
  </si>
  <si>
    <t>連絡先
(携帯電話)</t>
    <rPh sb="5" eb="9">
      <t>ケイタイデンワ</t>
    </rPh>
    <phoneticPr fontId="3"/>
  </si>
  <si>
    <t>所属長名</t>
    <phoneticPr fontId="3"/>
  </si>
  <si>
    <t>責任者名</t>
    <rPh sb="0" eb="3">
      <t>セキニンシャ</t>
    </rPh>
    <phoneticPr fontId="3"/>
  </si>
  <si>
    <t>申込種目数</t>
    <rPh sb="0" eb="2">
      <t>モウシコミ</t>
    </rPh>
    <rPh sb="2" eb="4">
      <t>シュモク</t>
    </rPh>
    <rPh sb="4" eb="5">
      <t>スウ</t>
    </rPh>
    <phoneticPr fontId="1"/>
  </si>
  <si>
    <t>申込金額</t>
    <rPh sb="0" eb="2">
      <t>モウシコミ</t>
    </rPh>
    <rPh sb="2" eb="4">
      <t>キンガク</t>
    </rPh>
    <phoneticPr fontId="1"/>
  </si>
  <si>
    <t>番号</t>
    <phoneticPr fontId="3"/>
  </si>
  <si>
    <t>ｱｽﾘｰﾄﾋﾞﾌﾞｽ</t>
    <phoneticPr fontId="3"/>
  </si>
  <si>
    <t>競技者氏名</t>
    <rPh sb="0" eb="3">
      <t>キョウギシャ</t>
    </rPh>
    <rPh sb="3" eb="5">
      <t>シメイ</t>
    </rPh>
    <phoneticPr fontId="3"/>
  </si>
  <si>
    <t>ﾌﾘｶﾞﾅ</t>
    <phoneticPr fontId="3"/>
  </si>
  <si>
    <t>性別</t>
    <rPh sb="0" eb="2">
      <t>セイベツ</t>
    </rPh>
    <phoneticPr fontId="3"/>
  </si>
  <si>
    <t>学年</t>
    <phoneticPr fontId="3"/>
  </si>
  <si>
    <t>種目１</t>
    <rPh sb="0" eb="2">
      <t>シュモク</t>
    </rPh>
    <phoneticPr fontId="3"/>
  </si>
  <si>
    <t>種目２</t>
    <rPh sb="0" eb="2">
      <t>シュモク</t>
    </rPh>
    <phoneticPr fontId="3"/>
  </si>
  <si>
    <t>種目３</t>
    <rPh sb="0" eb="2">
      <t>シュモク</t>
    </rPh>
    <phoneticPr fontId="3"/>
  </si>
  <si>
    <t>種目４(ﾘﾚｰ)</t>
    <phoneticPr fontId="3"/>
  </si>
  <si>
    <t>種目５(ﾘﾚｰ)</t>
    <phoneticPr fontId="3"/>
  </si>
  <si>
    <t>陸協No</t>
    <rPh sb="0" eb="1">
      <t>リク</t>
    </rPh>
    <rPh sb="1" eb="2">
      <t>キョウ</t>
    </rPh>
    <phoneticPr fontId="11"/>
  </si>
  <si>
    <t>H31高体連番号</t>
  </si>
  <si>
    <t>団体コード</t>
  </si>
  <si>
    <t>正式学校名</t>
  </si>
  <si>
    <t>正式フリガナ</t>
  </si>
  <si>
    <t>学校名略称</t>
  </si>
  <si>
    <t>郵便</t>
  </si>
  <si>
    <t>住所</t>
  </si>
  <si>
    <t>電話</t>
  </si>
  <si>
    <t>千葉県立市原高等学校</t>
  </si>
  <si>
    <t>ﾁﾊﾞｹﾝﾘﾂｲﾁﾊﾗｺｳﾄｳｶﾞｯｺｳ</t>
  </si>
  <si>
    <t>市原</t>
  </si>
  <si>
    <t>290-0225</t>
  </si>
  <si>
    <t>千葉県市原市牛久６５５</t>
  </si>
  <si>
    <t>0436-92-1541</t>
  </si>
  <si>
    <t>0436-92-4748</t>
  </si>
  <si>
    <t>千葉県立鶴舞桜が丘高等学校</t>
  </si>
  <si>
    <t>ﾁﾊﾞｹﾝﾘﾂﾂﾙﾏｲｻｸﾗｶﾞｵｶｺｳﾄｳｶﾞｯｺｳ</t>
  </si>
  <si>
    <t>鶴舞桜が丘</t>
  </si>
  <si>
    <t>290-0512</t>
  </si>
  <si>
    <t>千葉県市原市鶴舞３５５</t>
  </si>
  <si>
    <t>0436-88-3211</t>
  </si>
  <si>
    <t>0436-88-2800</t>
  </si>
  <si>
    <t>千葉県立京葉高等学校</t>
  </si>
  <si>
    <t>ﾁﾊﾞｹﾝﾘﾂｹｲﾖｳｺｳﾄｳｶﾞｯｺｳ</t>
  </si>
  <si>
    <t>京葉</t>
  </si>
  <si>
    <t>290-0034</t>
  </si>
  <si>
    <t>千葉県市原市島野２２２</t>
  </si>
  <si>
    <t>0436-22-2196</t>
  </si>
  <si>
    <t>0436-25-1368</t>
  </si>
  <si>
    <t>千葉県立市原緑高等学校</t>
  </si>
  <si>
    <t>ﾁﾊﾞｹﾝﾘﾂｲﾁﾊﾗﾐﾄﾞﾘｺｳﾄｳｶﾞｯｺｳ</t>
  </si>
  <si>
    <t>市原緑</t>
  </si>
  <si>
    <t>290-0011</t>
  </si>
  <si>
    <t>千葉県市原市能満１５３１</t>
  </si>
  <si>
    <t>0436-75-0600</t>
  </si>
  <si>
    <t>0436-74-7920</t>
  </si>
  <si>
    <t>千葉県立姉崎高等学校</t>
  </si>
  <si>
    <t>ﾁﾊﾞｹﾝﾘﾂｱﾈｻｷｺｳﾄｳｶﾞｯｺｳ</t>
  </si>
  <si>
    <t>姉崎</t>
  </si>
  <si>
    <t>299-0111</t>
  </si>
  <si>
    <t>千葉県市原市姉崎２６３２</t>
  </si>
  <si>
    <t>0436-62-0601</t>
  </si>
  <si>
    <t>0436-61-7679</t>
  </si>
  <si>
    <t>千葉県立市原八幡高等学校</t>
  </si>
  <si>
    <t>ﾁﾊﾞｹﾝﾘﾂｲﾁﾊﾗﾔﾜﾀｺｳﾄｳｶﾞｯｺｳ</t>
  </si>
  <si>
    <t>市原八幡</t>
  </si>
  <si>
    <t>290-0062</t>
  </si>
  <si>
    <t>千葉県市原市八幡１８７７－１</t>
  </si>
  <si>
    <t>0436-43-7811</t>
  </si>
  <si>
    <t>0436-43-0854</t>
  </si>
  <si>
    <t>東海大学付属市原望洋高等学校</t>
  </si>
  <si>
    <t>ﾄｳｶｲﾀﾞｲｶﾞｸﾌｿﾞｸｲﾁﾊﾗﾎﾞｳﾖｳｺｳﾄｳｶﾞｯｺｳ</t>
  </si>
  <si>
    <t>東海大望洋</t>
  </si>
  <si>
    <t>0436-74-4721</t>
  </si>
  <si>
    <t>0436-74-5266</t>
  </si>
  <si>
    <t>市原中央高等学校</t>
  </si>
  <si>
    <t>ｲﾁﾊﾗﾁｭｳｵｳｺｳﾄｳｶﾞｯｺｳ</t>
  </si>
  <si>
    <t>市原中央</t>
  </si>
  <si>
    <t>290-0215</t>
  </si>
  <si>
    <t>千葉県市原市土宇１４８１－１</t>
  </si>
  <si>
    <t>0436-36-7131</t>
  </si>
  <si>
    <t>0436-36-7141</t>
  </si>
  <si>
    <t>千葉県立袖ヶ浦高等学校</t>
  </si>
  <si>
    <t>ﾁﾊﾞｹﾝﾘﾂｿﾃﾞｶﾞｳﾗｺｳﾄｳｶﾞｯｺｳ</t>
  </si>
  <si>
    <t>袖ヶ浦</t>
  </si>
  <si>
    <t>299-0257</t>
  </si>
  <si>
    <t>千葉県袖ケ浦市神納５３０</t>
  </si>
  <si>
    <t>0438-62-7531</t>
  </si>
  <si>
    <t>0438-63-8443</t>
  </si>
  <si>
    <t>千葉県立木更津高等学校</t>
  </si>
  <si>
    <t>ﾁﾊﾞｹﾝﾘﾂｷｻﾗﾂﾞｺｳﾄｳｶﾞｯｺｳ</t>
  </si>
  <si>
    <t>木更津</t>
  </si>
  <si>
    <t>292-0804</t>
  </si>
  <si>
    <t>千葉県木更津市文京４－１－１</t>
  </si>
  <si>
    <t>0438-22-6131</t>
  </si>
  <si>
    <t>0438-22-0376</t>
  </si>
  <si>
    <t>千葉県立木更津東高等学校</t>
  </si>
  <si>
    <t>ﾁﾊﾞｹﾝﾘﾂｷｻﾗﾂﾞﾋｶﾞｼｺｳﾄｳｶﾞｯｺｳ</t>
  </si>
  <si>
    <t>木更津東</t>
  </si>
  <si>
    <t>292-0056</t>
  </si>
  <si>
    <t>千葉県木更津市木更津２－２－４５</t>
  </si>
  <si>
    <t>0438-23-0538</t>
  </si>
  <si>
    <t>0438-22-0561</t>
  </si>
  <si>
    <t>木更津総合高等学校</t>
  </si>
  <si>
    <t>ｷｻﾗﾂﾞｿｳｺﾞｳｺｳﾄｳｶﾞｯｺｳ</t>
  </si>
  <si>
    <t>木更津総合</t>
  </si>
  <si>
    <t>292-8511</t>
  </si>
  <si>
    <t>千葉県木更津市東太田３－４－１</t>
  </si>
  <si>
    <t>0438-30-5511</t>
  </si>
  <si>
    <t>0438-30-5510</t>
  </si>
  <si>
    <t>拓殖大学紅陵高等学校</t>
  </si>
  <si>
    <t>ﾀｸｼｮｸﾀﾞｲｶﾞｸｺｳﾘｮｳｺｳﾄｳｶﾞｯｺｳ</t>
  </si>
  <si>
    <t>拓大紅陵</t>
  </si>
  <si>
    <t>292-8568</t>
  </si>
  <si>
    <t>千葉県木更津市桜井１４０３</t>
  </si>
  <si>
    <t>0438-37-2511</t>
  </si>
  <si>
    <t>0438-36-7286</t>
  </si>
  <si>
    <t>暁星国際高等学校</t>
  </si>
  <si>
    <t>ｷﾞｮｳｾｲｺｸｻｲｺｳﾄｳｶﾞｯｺｳ</t>
  </si>
  <si>
    <t>暁星国際</t>
  </si>
  <si>
    <t>292-8565</t>
  </si>
  <si>
    <t>千葉県木更津市矢那１０８３</t>
  </si>
  <si>
    <t>0438-52-3291</t>
  </si>
  <si>
    <t>0438-52-2145</t>
  </si>
  <si>
    <t>志学館高等部</t>
  </si>
  <si>
    <t>ｼｶﾞｸｶﾝｺｳﾄｳﾌﾞ</t>
  </si>
  <si>
    <t>志学館</t>
  </si>
  <si>
    <t>千葉県木更津市真舟３－２９－１</t>
  </si>
  <si>
    <t>0438-37-3131</t>
  </si>
  <si>
    <t>0438-37-3133</t>
  </si>
  <si>
    <t>千葉県立君津高等学校</t>
  </si>
  <si>
    <t>ﾁﾊﾞｹﾝﾘﾂｷﾐﾂｺｳﾄｳｶﾞｯｺｳ</t>
  </si>
  <si>
    <t>君津</t>
  </si>
  <si>
    <t>299-1142</t>
  </si>
  <si>
    <t>千葉県君津市坂田４５４</t>
  </si>
  <si>
    <t>0439-52-4583</t>
  </si>
  <si>
    <t>0439-55-7819</t>
  </si>
  <si>
    <t>千葉県立上総高等学校</t>
  </si>
  <si>
    <t>ﾁﾊﾞｹﾝﾘﾂｶｽﾞｻｺｳﾄｳｶﾞｯｺｳ</t>
  </si>
  <si>
    <t>上総</t>
  </si>
  <si>
    <t>299-1107</t>
  </si>
  <si>
    <t>千葉県君津市上９５７</t>
  </si>
  <si>
    <t>0439-32-2311</t>
  </si>
  <si>
    <t>0439-32-3299</t>
  </si>
  <si>
    <t>千葉県立君津青葉高等学校</t>
  </si>
  <si>
    <t>ﾁﾊﾞｹﾝﾘﾂｷﾐﾂｱｵﾊﾞｺｳﾄｳｶﾞｯｺｳ</t>
  </si>
  <si>
    <t>君津青葉</t>
  </si>
  <si>
    <t>292-0454</t>
  </si>
  <si>
    <t>千葉県君津市青柳４８</t>
  </si>
  <si>
    <t>0439-27-2351</t>
  </si>
  <si>
    <t>0439-27-2146</t>
  </si>
  <si>
    <t>千葉県立君津商業高等学校</t>
  </si>
  <si>
    <t>ﾁﾊﾞｹﾝﾘﾂｷﾐﾂｼｮｳｷﾞｮｳｺｳﾄｳｶﾞｯｺｳ</t>
  </si>
  <si>
    <t>君津商</t>
  </si>
  <si>
    <t>293-0043</t>
  </si>
  <si>
    <t>千葉県富津市岩瀬１１７２</t>
  </si>
  <si>
    <t>0439-65-1131</t>
  </si>
  <si>
    <t>0439-65-4430</t>
  </si>
  <si>
    <t>千葉県立天羽高等学校</t>
  </si>
  <si>
    <t>ﾁﾊﾞｹﾝﾘﾂｱﾏﾊｺｳﾄｳｶﾞｯｺｳ</t>
  </si>
  <si>
    <t>天羽</t>
  </si>
  <si>
    <t>299-1606</t>
  </si>
  <si>
    <t>千葉県富津市数馬２２９</t>
  </si>
  <si>
    <t>0439-67-0571</t>
  </si>
  <si>
    <t>0439-67-3133</t>
  </si>
  <si>
    <t>翔凛高等学校</t>
  </si>
  <si>
    <t>ｼｮｳﾘﾝｺｳﾄｳｶﾞｯｺｳ</t>
  </si>
  <si>
    <t>翔凜</t>
  </si>
  <si>
    <t>299-1172</t>
  </si>
  <si>
    <t>千葉県君津市三直１３４８－１</t>
  </si>
  <si>
    <t>0439-55-1200</t>
  </si>
  <si>
    <t>0439-55-1225</t>
  </si>
  <si>
    <t>千葉県立安房高等学校</t>
  </si>
  <si>
    <t>ﾁﾊﾞｹﾝﾘﾂｱﾜｺｳﾄｳｶﾞｯｺｳ</t>
  </si>
  <si>
    <t>安房</t>
  </si>
  <si>
    <t>294-0047</t>
  </si>
  <si>
    <t>千葉県館山市八幡３８５</t>
  </si>
  <si>
    <t>0470-22-0130</t>
  </si>
  <si>
    <t>0470-23-1426</t>
  </si>
  <si>
    <t>千葉県立館山総合高等学校</t>
  </si>
  <si>
    <t>ﾁﾊﾞｹﾝﾘﾂﾀﾃﾔﾏｿｳｺﾞｳｺｳﾄｳｶﾞｯｺｳ</t>
  </si>
  <si>
    <t>館山総合</t>
  </si>
  <si>
    <t>294-0045</t>
  </si>
  <si>
    <t>千葉県館山市北条１０６</t>
  </si>
  <si>
    <t>0470-22-2242</t>
  </si>
  <si>
    <t>0470-23-1046</t>
  </si>
  <si>
    <t>千葉県安房西高等学校</t>
  </si>
  <si>
    <t>ﾁﾊﾞｹﾝｱﾜﾆｼｺｳﾄｳｶﾞｯｺｳ</t>
  </si>
  <si>
    <t>安房西</t>
  </si>
  <si>
    <t>千葉県館山市北条２３１１－３</t>
  </si>
  <si>
    <t>0470-22-0545</t>
  </si>
  <si>
    <t>0470-22-0415</t>
  </si>
  <si>
    <t>千葉県立安房拓心高等学校</t>
  </si>
  <si>
    <t>ﾁﾊﾞｹﾝﾘﾂｱﾜﾀｸｼﾝｺｳﾄｳｶﾞｯｺｳ</t>
  </si>
  <si>
    <t>安房拓心</t>
  </si>
  <si>
    <t>299-2795</t>
  </si>
  <si>
    <t>千葉県南房総市和田町海発１６０４</t>
  </si>
  <si>
    <t>0470-47-2551</t>
  </si>
  <si>
    <t>0470-47-4868</t>
  </si>
  <si>
    <t>千葉県立長狭高等学校</t>
  </si>
  <si>
    <t>ﾁﾊﾞｹﾝﾘﾂﾅｶﾞｻｺｳﾄｳｶﾞｯｺｳ</t>
  </si>
  <si>
    <t>長狭</t>
  </si>
  <si>
    <t>296-0001</t>
  </si>
  <si>
    <t>千葉県鴨川市横渚１００</t>
  </si>
  <si>
    <t>04-7092-1225</t>
  </si>
  <si>
    <t>04-7093-6499</t>
  </si>
  <si>
    <t>鴨川令徳</t>
    <rPh sb="0" eb="2">
      <t>カモガワ</t>
    </rPh>
    <rPh sb="2" eb="3">
      <t>レイ</t>
    </rPh>
    <rPh sb="3" eb="4">
      <t>トク</t>
    </rPh>
    <phoneticPr fontId="10"/>
  </si>
  <si>
    <t>ﾌﾞﾝﾘｶｲｾｲｺｳﾄｳｶﾞｯｺｳ</t>
  </si>
  <si>
    <t>鴨川令徳</t>
  </si>
  <si>
    <t>千葉県鴨川市横渚８１５</t>
  </si>
  <si>
    <t>04-7092-0267</t>
  </si>
  <si>
    <t>04-7092-0260</t>
  </si>
  <si>
    <t>千葉県立大原高等学校</t>
  </si>
  <si>
    <t>ﾁﾊﾞｹﾝﾘﾂｵｵﾊﾗｺｳﾄｳｶﾞｯｺｳ</t>
  </si>
  <si>
    <t>大原</t>
  </si>
  <si>
    <t>298-0004</t>
  </si>
  <si>
    <t>千葉県いすみ市大原７９８５</t>
  </si>
  <si>
    <t>0470-62-1171</t>
  </si>
  <si>
    <t>0470-63-9772</t>
  </si>
  <si>
    <t>千葉県立大多喜高等学校</t>
  </si>
  <si>
    <t>ﾁﾊﾞｹﾝﾘﾂｵｵﾀｷｺｳﾄｳｶﾞｯｺｳ</t>
  </si>
  <si>
    <t>大多喜</t>
  </si>
  <si>
    <t>298-0216</t>
  </si>
  <si>
    <t>千葉県夷隅郡大多喜町大多喜４８１</t>
  </si>
  <si>
    <t>0470-82-2621</t>
  </si>
  <si>
    <t>0470-82-4980</t>
  </si>
  <si>
    <t>千葉県立一宮商業高等学校</t>
  </si>
  <si>
    <t>ﾁﾊﾞｹﾝﾘﾂｲﾁﾉﾐﾔｼｮｳｷﾞｮｳｺｳﾄｳｶﾞｯｺｳ</t>
  </si>
  <si>
    <t>一宮商</t>
  </si>
  <si>
    <t>299-4301</t>
  </si>
  <si>
    <t>千葉県一宮町一宮３２８７</t>
  </si>
  <si>
    <t>0475-42-4520</t>
  </si>
  <si>
    <t>0475-42-7418</t>
  </si>
  <si>
    <t>千葉県立長生高等学校</t>
  </si>
  <si>
    <t>ﾁﾊﾞｹﾝﾘﾂﾁｮｳｾｲｺｳﾄｳｶﾞｯｺｳ</t>
  </si>
  <si>
    <t>長生</t>
  </si>
  <si>
    <t>297-0029</t>
  </si>
  <si>
    <t>千葉県茂原市高師２８６</t>
  </si>
  <si>
    <t>0475-22-3378</t>
  </si>
  <si>
    <t>0475-22-3370</t>
  </si>
  <si>
    <t>千葉県立茂原高等学校</t>
  </si>
  <si>
    <t>ﾁﾊﾞｹﾝﾘﾂﾓﾊﾞﾗｺｳﾄｳｶﾞｯｺｳ</t>
  </si>
  <si>
    <t>茂原</t>
  </si>
  <si>
    <t>千葉県茂原市高師１３００</t>
  </si>
  <si>
    <t>0475-22-4505</t>
  </si>
  <si>
    <t>0475-22-3180</t>
  </si>
  <si>
    <t>千葉県立茂原樟陽高等学校</t>
  </si>
  <si>
    <t>ﾁﾊﾞｹﾝﾘﾂﾓﾊﾞﾗｼｮｳﾖｳｺｳﾄｳｶﾞｯｺｳ</t>
  </si>
  <si>
    <t>茂原樟陽</t>
  </si>
  <si>
    <t>297-0019</t>
  </si>
  <si>
    <t>千葉県茂原市上林２８３</t>
  </si>
  <si>
    <t>0475-22-3315</t>
  </si>
  <si>
    <t>0475-22-3999</t>
  </si>
  <si>
    <t>茂原北陵高等学校</t>
  </si>
  <si>
    <t>ﾓﾊﾞﾗﾎｸﾘｮｳｺｳﾄｳｶﾞｯｺｳ</t>
  </si>
  <si>
    <t>茂原北陵</t>
  </si>
  <si>
    <t>299-4122</t>
  </si>
  <si>
    <t>千葉県茂原市吉井上１２８</t>
  </si>
  <si>
    <t>0475-34-3211</t>
  </si>
  <si>
    <t>0475-34-4552</t>
  </si>
  <si>
    <t>千葉県立大網高等学校</t>
  </si>
  <si>
    <t>ﾁﾊﾞｹﾝﾘﾂｵｵｱﾐｺｳﾄｳｶﾞｯｺｳ</t>
  </si>
  <si>
    <t>大網</t>
  </si>
  <si>
    <t>299-3251</t>
  </si>
  <si>
    <t>千葉県大網白里町大網４３５－１</t>
  </si>
  <si>
    <t>0475-72-0003</t>
  </si>
  <si>
    <t>0475-73-2095</t>
  </si>
  <si>
    <t>千葉県立九十九里高等学校</t>
  </si>
  <si>
    <t>ﾁﾊﾞｹﾝﾘﾂｸｼﾞｭｳｸﾘｺｳﾄｳｶﾞｯｺｳ</t>
  </si>
  <si>
    <t>九十九里</t>
  </si>
  <si>
    <t>283-0104</t>
  </si>
  <si>
    <t>千葉県九十九里町片貝１９１０</t>
  </si>
  <si>
    <t>0475-76-2256</t>
  </si>
  <si>
    <t>0475-76-9944</t>
  </si>
  <si>
    <t>千葉県立東金高等学校</t>
  </si>
  <si>
    <t>ﾁﾊﾞｹﾝﾘﾂﾄｳｶﾞﾈｺｳﾄｳｶﾞｯｺｳ</t>
  </si>
  <si>
    <t>東金</t>
  </si>
  <si>
    <t>283-0802</t>
  </si>
  <si>
    <t>千葉県東金市東金１４１０</t>
  </si>
  <si>
    <t>0475-54-1581</t>
  </si>
  <si>
    <t>0475-55-4045</t>
  </si>
  <si>
    <t>千葉県立東金商業高等学校</t>
  </si>
  <si>
    <t>ﾁﾊﾞｹﾝﾘﾂﾄｳｶﾞﾈｼｮｳｷﾞｮｳｺｳﾄｳｶﾞｯｺｳ</t>
  </si>
  <si>
    <t>東金商</t>
  </si>
  <si>
    <t>283-0805</t>
  </si>
  <si>
    <t>千葉県東金市松之郷字久我台１６４１－１</t>
  </si>
  <si>
    <t>0475-52-2265</t>
  </si>
  <si>
    <t>0475-53-0663</t>
  </si>
  <si>
    <t>千葉学芸</t>
  </si>
  <si>
    <t>ﾁﾊﾞｶﾞｸｹﾞｲ</t>
  </si>
  <si>
    <t>283-0005</t>
  </si>
  <si>
    <t>千葉県東金市田間１９９９</t>
  </si>
  <si>
    <t>0475-52-1161</t>
  </si>
  <si>
    <t>0475-55-6388</t>
  </si>
  <si>
    <t>千葉県立成東高等学校</t>
  </si>
  <si>
    <t>ﾁﾊﾞｹﾝﾘﾂﾅﾙﾄｳｺｳﾄｳｶﾞｯｺｳ</t>
  </si>
  <si>
    <t>成東</t>
  </si>
  <si>
    <t>289-1326</t>
  </si>
  <si>
    <t>千葉県山武市成東３５９６</t>
  </si>
  <si>
    <t>0475-82-3171</t>
  </si>
  <si>
    <t>0475-82-0144</t>
  </si>
  <si>
    <t>千葉県立松尾高等学校</t>
  </si>
  <si>
    <t>ﾁﾊﾞｹﾝﾘﾂﾏﾂｵｺｳﾄｳｶﾞｯｺｳ</t>
  </si>
  <si>
    <t>松尾</t>
  </si>
  <si>
    <t>289-1594</t>
  </si>
  <si>
    <t>千葉県山武市松尾町大堤５４６</t>
  </si>
  <si>
    <t>0479-86-4311</t>
  </si>
  <si>
    <t>0479-86-5037</t>
  </si>
  <si>
    <t>横芝敬愛高等学校</t>
  </si>
  <si>
    <t>ﾖｺｼﾊﾞｹｲｱｲｺｳﾄｳｶﾞｯｺｳ</t>
  </si>
  <si>
    <t>横芝敬愛</t>
  </si>
  <si>
    <t>289-1733</t>
  </si>
  <si>
    <t>千葉県山武郡横芝町栗山稔台４５０８</t>
  </si>
  <si>
    <t>0479-82-1239</t>
  </si>
  <si>
    <t>0479-82-1265</t>
  </si>
  <si>
    <t>千葉県立匝瑳高等学校</t>
  </si>
  <si>
    <t>ﾁﾊﾞｹﾝﾘﾂｿｳｻｺｳﾄｳｶﾞｯｺｳ</t>
  </si>
  <si>
    <t>匝瑳</t>
  </si>
  <si>
    <t>289-2144</t>
  </si>
  <si>
    <t>千葉県匝瑳市八日市場イ１６３０</t>
  </si>
  <si>
    <t>0479-72-1541</t>
  </si>
  <si>
    <t>0479-73-6146</t>
  </si>
  <si>
    <t>敬愛大学八日市場高等学校</t>
  </si>
  <si>
    <t>ｹｲｱｲﾀﾞｲｶﾞｸﾖｳｶｲﾁﾊﾞｺｳﾄｳｶﾞｯｺｳ</t>
  </si>
  <si>
    <t>敬愛八日市場</t>
  </si>
  <si>
    <t>289-2143</t>
  </si>
  <si>
    <t>千葉県八日市場市ロ３９０</t>
  </si>
  <si>
    <t>0479-72-1588</t>
  </si>
  <si>
    <t>0479-73-3199</t>
  </si>
  <si>
    <t>千葉県立旭農業高等学校</t>
  </si>
  <si>
    <t>ﾁﾊﾞｹﾝﾘﾂｱｻﾋﾉｳｷﾞｮｳｺｳﾄｳｶﾞｯｺｳ</t>
  </si>
  <si>
    <t>旭農</t>
  </si>
  <si>
    <t>289-2516</t>
  </si>
  <si>
    <t>千葉県旭市ロ１</t>
  </si>
  <si>
    <t>0479-62-0129</t>
  </si>
  <si>
    <t>0479-62-4426</t>
  </si>
  <si>
    <t>千葉県立東総工業高等学校</t>
  </si>
  <si>
    <t>ﾁﾊﾞｹﾝﾘﾂﾄｳｿｳｺｳｷﾞｮｳｺｳﾄｳｶﾞｯｺｳ</t>
  </si>
  <si>
    <t>東総工</t>
  </si>
  <si>
    <t>289-2505</t>
  </si>
  <si>
    <t>千葉県旭市鎌数字川西５１４６</t>
  </si>
  <si>
    <t>0479-62-2522</t>
  </si>
  <si>
    <t>0479-62-4425</t>
  </si>
  <si>
    <t>千葉県立銚子高等学校</t>
  </si>
  <si>
    <t>ﾁﾊﾞｹﾝﾘﾂﾁｮｳｼｺｳﾄｳｶﾞｯｺｳ</t>
  </si>
  <si>
    <t>銚子</t>
  </si>
  <si>
    <t>288-0033</t>
  </si>
  <si>
    <t>千葉県銚子市南小川町９４３</t>
  </si>
  <si>
    <t>0479-22-6906</t>
  </si>
  <si>
    <t>0479-24-0781</t>
  </si>
  <si>
    <t>千葉県立銚子商業高等学校</t>
  </si>
  <si>
    <t>ﾁﾊﾞｹﾝﾘﾂﾁｮｳｼｼｮｳｷﾞｮｳｺｳﾄｳｶﾞｯｺｳ</t>
  </si>
  <si>
    <t>銚子商</t>
  </si>
  <si>
    <t>288-0813</t>
  </si>
  <si>
    <t>千葉県銚子市台町１７８１</t>
  </si>
  <si>
    <t>0479-22-5678</t>
  </si>
  <si>
    <t>0479-24-9819</t>
  </si>
  <si>
    <t>銚子市立銚子高等学校</t>
  </si>
  <si>
    <t>ﾁｮｳｼｼﾘﾂﾁｮｳｼｺｳﾄｳｶﾞｯｺｳ</t>
  </si>
  <si>
    <t>市立銚子</t>
  </si>
  <si>
    <t>288-0814</t>
  </si>
  <si>
    <t>千葉県銚子市春日町２６８９</t>
  </si>
  <si>
    <t>0479-25-0311</t>
  </si>
  <si>
    <t>0479-23-4441</t>
  </si>
  <si>
    <t>千葉県立小見川高等学校</t>
  </si>
  <si>
    <t>ﾁﾊﾞｹﾝﾘﾂｵﾐｶﾞﾜｺｳﾄｳｶﾞｯｺｳ</t>
  </si>
  <si>
    <t>小見川</t>
  </si>
  <si>
    <t>289-0313</t>
  </si>
  <si>
    <t>千葉県香取市小見川４７３５－１</t>
  </si>
  <si>
    <t>0478-82-2146</t>
  </si>
  <si>
    <t>0478-83-2494</t>
  </si>
  <si>
    <t>千葉県立佐原高等学校</t>
  </si>
  <si>
    <t>ﾁﾊﾞｹﾝﾘﾂｻﾜﾗｺｳﾄｳｶﾞｯｺｳ</t>
  </si>
  <si>
    <t>佐原</t>
  </si>
  <si>
    <t>287-0003</t>
  </si>
  <si>
    <t>千葉県香取市佐原イ２６８５</t>
  </si>
  <si>
    <t>0478-52-5131</t>
  </si>
  <si>
    <t>0478-52-9998</t>
  </si>
  <si>
    <t>千葉県立佐原白楊高等学校</t>
  </si>
  <si>
    <t>ﾁﾊﾞｹﾝﾘﾂｻﾜﾗﾊｸﾖｳｺｳﾄｳｶﾞｯｺｳ</t>
  </si>
  <si>
    <t>佐原白楊</t>
  </si>
  <si>
    <t>千葉県香取市佐原イ８６１</t>
  </si>
  <si>
    <t>0478-52-5137</t>
  </si>
  <si>
    <t>0478-54-4970</t>
  </si>
  <si>
    <t>千葉萌陽</t>
  </si>
  <si>
    <t>ﾁﾊﾞﾎｳﾖｳ</t>
  </si>
  <si>
    <t>千葉県佐原市佐原イ３３７１</t>
  </si>
  <si>
    <t>0478-52-2959</t>
  </si>
  <si>
    <t>千葉県立多古高等学校</t>
  </si>
  <si>
    <t>ﾁﾊﾞｹﾝﾘﾂﾀｺｺｳﾄｳｶﾞｯｺｳ</t>
  </si>
  <si>
    <t>多古</t>
  </si>
  <si>
    <t>289-2241</t>
  </si>
  <si>
    <t>千葉県多古町多古３２３６</t>
  </si>
  <si>
    <t>0479-76-2557</t>
  </si>
  <si>
    <t>0479-76-4217</t>
  </si>
  <si>
    <t>わせがく</t>
  </si>
  <si>
    <t>ﾜｾｶﾞｸ</t>
  </si>
  <si>
    <t>289-2231</t>
  </si>
  <si>
    <t>千葉県多古町飯笹向台２５２－２</t>
  </si>
  <si>
    <t>0479-70-7622</t>
  </si>
  <si>
    <t>0479-70-7673</t>
  </si>
  <si>
    <t>千葉県立下総高等学校</t>
  </si>
  <si>
    <t>ﾁﾊﾞｹﾝﾘﾂｼﾓﾌｻｺｳﾄｳｶﾞｯｺｳ</t>
  </si>
  <si>
    <t>下総</t>
  </si>
  <si>
    <t>289-0116</t>
  </si>
  <si>
    <t>千葉県成田市名古屋２４７</t>
  </si>
  <si>
    <t>0476-96-1161</t>
  </si>
  <si>
    <t>0476-96-0409</t>
  </si>
  <si>
    <t>千葉県立成田西陵高等学校</t>
  </si>
  <si>
    <t>ﾁﾊﾞｹﾝﾘﾂﾅﾘﾀｾｲﾘｮｳｺｳﾄｳｶﾞｯｺｳ</t>
  </si>
  <si>
    <t>成田西陵</t>
  </si>
  <si>
    <t>286-0846</t>
  </si>
  <si>
    <t>千葉県成田市松崎２０</t>
  </si>
  <si>
    <t>0476-26-8111</t>
  </si>
  <si>
    <t>0476-26-7093</t>
  </si>
  <si>
    <t>千葉県立成田国際高等学校</t>
  </si>
  <si>
    <t>ﾁﾊﾞｹﾝﾘﾂﾅﾘﾀｺｸｻｲｺｳﾄｳｶﾞｯｺｳ</t>
  </si>
  <si>
    <t>成田国際</t>
  </si>
  <si>
    <t>286-0036</t>
  </si>
  <si>
    <t>千葉県成田市加良部３－１６</t>
  </si>
  <si>
    <t>0476-27-2610</t>
  </si>
  <si>
    <t>0476-26-7154</t>
  </si>
  <si>
    <t>千葉県立成田北高等学校</t>
  </si>
  <si>
    <t>ﾁﾊﾞｹﾝﾘﾂﾅﾘﾀｷﾀｺｳﾄｳｶﾞｯｺｳ</t>
  </si>
  <si>
    <t>成田北</t>
  </si>
  <si>
    <t>286-0011</t>
  </si>
  <si>
    <t>千葉県成田市玉造５－１</t>
  </si>
  <si>
    <t>0476-27-3411</t>
  </si>
  <si>
    <t>0476-27-9190</t>
  </si>
  <si>
    <t>成田高等学校</t>
  </si>
  <si>
    <t>ﾅﾘﾀｺｳﾄｳｶﾞｯｺｳ</t>
  </si>
  <si>
    <t>成田</t>
  </si>
  <si>
    <t>286-0023</t>
  </si>
  <si>
    <t>千葉県成田市成田２７</t>
  </si>
  <si>
    <t>0476-22-2131</t>
  </si>
  <si>
    <t>0476-23-0234</t>
  </si>
  <si>
    <t>千葉県立富里高等学校</t>
  </si>
  <si>
    <t>ﾁﾊﾞｹﾝﾘﾂﾄﾐｻﾄｺｳﾄｳｶﾞｯｺｳ</t>
  </si>
  <si>
    <t>富里</t>
  </si>
  <si>
    <t>286-0221</t>
  </si>
  <si>
    <t>千葉県富里市七栄１８１－１</t>
  </si>
  <si>
    <t>0476-92-1441</t>
  </si>
  <si>
    <t>0476-93-3588</t>
  </si>
  <si>
    <t>千葉県立印旛明誠高等学校</t>
  </si>
  <si>
    <t>ﾁﾊﾞｹﾝﾘﾂｲﾝﾊﾞﾒｲｾｲｺｳﾄｳｶﾞｯｺｳ</t>
  </si>
  <si>
    <t>印旛明誠</t>
  </si>
  <si>
    <t>270-1337</t>
  </si>
  <si>
    <t>千葉県印西市草深１４２０－９</t>
  </si>
  <si>
    <t>0476-47-7001</t>
  </si>
  <si>
    <t>0476-47-7003</t>
  </si>
  <si>
    <t>東京学館高等学校</t>
  </si>
  <si>
    <t>ﾄｳｷｮｳｶﾞｯｶﾝｺｳﾄｳｶﾞｯｺｳ</t>
  </si>
  <si>
    <t>東京学館</t>
  </si>
  <si>
    <t>285-0902</t>
  </si>
  <si>
    <t>千葉県印旛郡酒々井町伊篠２１</t>
  </si>
  <si>
    <t>043-496-3881</t>
  </si>
  <si>
    <t>043-496-3523</t>
  </si>
  <si>
    <t>千葉県立佐倉高等学校</t>
  </si>
  <si>
    <t>ﾁﾊﾞｹﾝﾘﾂｻｸﾗｺｳﾄｳｶﾞｯｺｳ</t>
  </si>
  <si>
    <t>佐倉</t>
  </si>
  <si>
    <t>285-0033</t>
  </si>
  <si>
    <t>千葉県佐倉市鍋山町１８</t>
  </si>
  <si>
    <t>043-484-1021</t>
  </si>
  <si>
    <t>043-486-0903</t>
  </si>
  <si>
    <t>千葉県立佐倉東高等学校</t>
  </si>
  <si>
    <t>ﾁﾊﾞｹﾝﾘﾂｻｸﾗﾋｶﾞｼｺｳﾄｳｶﾞｯｺｳ</t>
  </si>
  <si>
    <t>佐倉東</t>
  </si>
  <si>
    <t>285-0017</t>
  </si>
  <si>
    <t>千葉県佐倉市城内町２７８</t>
  </si>
  <si>
    <t>043-484-1024</t>
  </si>
  <si>
    <t>043-486-0995</t>
  </si>
  <si>
    <t>千葉県立佐倉西高等学校</t>
  </si>
  <si>
    <t>ﾁﾊﾞｹﾝﾘﾂｻｸﾗﾆｼｺｳﾄｳｶﾞｯｺｳ</t>
  </si>
  <si>
    <t>佐倉西</t>
  </si>
  <si>
    <t>285-0881</t>
  </si>
  <si>
    <t>千葉県佐倉市下志津２６３</t>
  </si>
  <si>
    <t>043-489-5881</t>
  </si>
  <si>
    <t>043-462-0641</t>
  </si>
  <si>
    <t>千葉県立佐倉南高等学校</t>
  </si>
  <si>
    <t>ﾁﾊﾞｹﾝﾘﾂｻｸﾗﾐﾅﾐｺｳﾄｳｶﾞｯｺｳ</t>
  </si>
  <si>
    <t>佐倉南</t>
  </si>
  <si>
    <t>285-0808</t>
  </si>
  <si>
    <t>千葉県佐倉市太田１９５６</t>
  </si>
  <si>
    <t>043-486-1711</t>
  </si>
  <si>
    <t>043-486-1087</t>
  </si>
  <si>
    <t>千葉県立八街高等学校</t>
  </si>
  <si>
    <t>ﾁﾊﾞｹﾝﾘﾂﾔﾁﾏﾀｺｳﾄｳｶﾞｯｺｳ</t>
  </si>
  <si>
    <t>八街</t>
  </si>
  <si>
    <t>289-1144</t>
  </si>
  <si>
    <t>千葉県八街市八街ろ１４５－３</t>
  </si>
  <si>
    <t>043-444-1523</t>
  </si>
  <si>
    <t>043-443-9931</t>
  </si>
  <si>
    <t>千葉黎明高等学校</t>
  </si>
  <si>
    <t>ﾁﾊﾞﾚｲﾒｲｺｳﾄｳｶﾞｯｺｳ</t>
  </si>
  <si>
    <t>千葉黎明</t>
  </si>
  <si>
    <t>289-1115</t>
  </si>
  <si>
    <t>千葉県八街市八街ほ６２５</t>
  </si>
  <si>
    <t>043-443-3221</t>
  </si>
  <si>
    <t>043-443-3443</t>
  </si>
  <si>
    <t>NHK</t>
  </si>
  <si>
    <t>千葉県立四街道高等学校</t>
  </si>
  <si>
    <t>ﾁﾊﾞｹﾝﾘﾂﾖﾂｶｲﾄﾞｳｺｳﾄｳｶﾞｯｺｳ</t>
  </si>
  <si>
    <t>四街道</t>
  </si>
  <si>
    <t>284-0003</t>
  </si>
  <si>
    <t>千葉県四街道市鹿渡８０９－２</t>
  </si>
  <si>
    <t>043-422-6215</t>
  </si>
  <si>
    <t>043-424-4104</t>
  </si>
  <si>
    <t>千葉県立四街道北高等学校</t>
  </si>
  <si>
    <t>ﾁﾊﾞｹﾝﾘﾂﾖﾂｶｲﾄﾞｳｷﾀｺｳﾄｳｶﾞｯｺｳ</t>
  </si>
  <si>
    <t>四街道北</t>
  </si>
  <si>
    <t>284-0027</t>
  </si>
  <si>
    <t>千葉県四街道市栗山１０５５－４</t>
  </si>
  <si>
    <t>043-422-1788</t>
  </si>
  <si>
    <t>043-424-3937</t>
  </si>
  <si>
    <t>千葉敬愛高等学校</t>
  </si>
  <si>
    <t>ﾁﾊﾞｹｲｱｲｺｳﾄｳｶﾞｯｺｳ</t>
  </si>
  <si>
    <t>千葉敬愛</t>
  </si>
  <si>
    <t>284-0005</t>
  </si>
  <si>
    <t>千葉県四街道市四街道１５２２</t>
  </si>
  <si>
    <t>043-422-0131</t>
  </si>
  <si>
    <t>043-423-5866</t>
  </si>
  <si>
    <t>愛国学園大学附属四街道高等学校</t>
  </si>
  <si>
    <t>ｱｲｺｸｶﾞｸｴﾝﾀﾞｲｶﾞｸﾌｿﾞｸ</t>
  </si>
  <si>
    <t>愛国四街道</t>
  </si>
  <si>
    <t>千葉県四街道市四街道１５３２－１６</t>
  </si>
  <si>
    <t>043-421-3533</t>
  </si>
  <si>
    <t>043-421-3534</t>
  </si>
  <si>
    <t>千葉県立八千代高等学校</t>
  </si>
  <si>
    <t>ﾁﾊﾞｹﾝﾘﾂﾔﾁﾖｺｳﾄｳｶﾞｯｺｳ</t>
  </si>
  <si>
    <t>八千代</t>
  </si>
  <si>
    <t>276-0025</t>
  </si>
  <si>
    <t>千葉県八千代市勝田台南１－１－１</t>
  </si>
  <si>
    <t>047-484-2551</t>
  </si>
  <si>
    <t>047-485-1473</t>
  </si>
  <si>
    <t>千葉県立八千代東高等学校</t>
  </si>
  <si>
    <t>ﾁﾊﾞｹﾝﾘﾂﾔﾁﾖﾋｶﾞｼｺｳﾄｳｶﾞｯｺｳ</t>
  </si>
  <si>
    <t>八千代東</t>
  </si>
  <si>
    <t>276-0028</t>
  </si>
  <si>
    <t>千葉県八千代市村上８８１－１</t>
  </si>
  <si>
    <t>047-482-1751</t>
  </si>
  <si>
    <t>047-485-4062</t>
  </si>
  <si>
    <t>千葉県立八千代西高等学校</t>
  </si>
  <si>
    <t>ﾁﾊﾞｹﾝﾘﾂﾔﾁﾖﾆｼｺｳﾄｳｶﾞｯｺｳ</t>
  </si>
  <si>
    <t>八千代西</t>
  </si>
  <si>
    <t>276-0047</t>
  </si>
  <si>
    <t>千葉県八千代市吉橋２４０５－１</t>
  </si>
  <si>
    <t>047-450-2451</t>
  </si>
  <si>
    <t>047-450-9153</t>
  </si>
  <si>
    <t>八千代松陰高等学校</t>
  </si>
  <si>
    <t>ﾔﾁﾖｼｮｳｲﾝｺｳﾄｳｶﾞｯｺｳ</t>
  </si>
  <si>
    <t>八千代松陰</t>
  </si>
  <si>
    <t>千葉県八千代市村上７２７</t>
  </si>
  <si>
    <t>047-482-1234</t>
  </si>
  <si>
    <t>047-485-8864</t>
  </si>
  <si>
    <t>千葉英和高等学校</t>
  </si>
  <si>
    <t>ﾁﾊﾞｴｲﾜｺｳﾄｳｶﾞｯｺｳ</t>
  </si>
  <si>
    <t>千葉英和</t>
  </si>
  <si>
    <t>千葉県八千代市村上７０９－１</t>
  </si>
  <si>
    <t>047-484-5141</t>
  </si>
  <si>
    <t>047-487-5466</t>
  </si>
  <si>
    <t>秀明八千代高等学校</t>
  </si>
  <si>
    <t>ｼｭｳﾒｲﾔﾁﾖｺｳﾄｳｶﾞｯｺｳ</t>
  </si>
  <si>
    <t>秀明八千代</t>
  </si>
  <si>
    <t>276-0007</t>
  </si>
  <si>
    <t>千葉県八千代市桑橋８０３</t>
  </si>
  <si>
    <t>047-450-7001</t>
  </si>
  <si>
    <t>047-450-7009</t>
  </si>
  <si>
    <t>千葉県立津田沼高等学校</t>
  </si>
  <si>
    <t>ﾁﾊﾞｹﾝﾘﾂﾂﾀﾞﾇﾏｺｳﾄｳｶﾞｯｺｳ</t>
  </si>
  <si>
    <t>津田沼</t>
  </si>
  <si>
    <t>275-0025</t>
  </si>
  <si>
    <t>千葉県習志野市秋津５－９－１</t>
  </si>
  <si>
    <t>047-451-1177</t>
  </si>
  <si>
    <t>047-454-3242</t>
  </si>
  <si>
    <t>千葉県立実籾高等学校</t>
  </si>
  <si>
    <t>ﾁﾊﾞｹﾝﾘﾂﾐﾓﾐｺｳﾄｳｶﾞｯｺｳ</t>
  </si>
  <si>
    <t>実籾</t>
  </si>
  <si>
    <t>275-0003</t>
  </si>
  <si>
    <t>千葉県習志野市実籾本郷２２－１</t>
  </si>
  <si>
    <t>047-479-1144</t>
  </si>
  <si>
    <t>047-474-5600</t>
  </si>
  <si>
    <t>習志野市立習志野高等学校</t>
  </si>
  <si>
    <t>ﾅﾗｼﾉｼﾘﾂﾅﾗｼﾉｺｳﾄｳｶﾞｯｺｳ</t>
  </si>
  <si>
    <t>市立習志野</t>
  </si>
  <si>
    <t>275-0001</t>
  </si>
  <si>
    <t>千葉県習志野市東習志野１－２－１</t>
  </si>
  <si>
    <t>047-472-2148</t>
  </si>
  <si>
    <t>047-471-4581</t>
  </si>
  <si>
    <t>東邦大学付属東邦高等学校</t>
  </si>
  <si>
    <t>ﾄｳﾎｳﾀﾞｲｶﾞｸﾌｿﾞｸﾄｳﾎｳｺｳﾄｳｶﾞｯｺｳ</t>
  </si>
  <si>
    <t>東邦大東邦</t>
  </si>
  <si>
    <t>275-8551</t>
  </si>
  <si>
    <t>千葉県習志野市泉町２－１－３７</t>
  </si>
  <si>
    <t>047-472-8191</t>
  </si>
  <si>
    <t>047-475-1355</t>
  </si>
  <si>
    <t>わせがく勝田台</t>
  </si>
  <si>
    <t>千葉県立千葉高等学校</t>
  </si>
  <si>
    <t>ﾁﾊﾞｹﾝﾘﾂﾁﾊﾞｺｳﾄｳｶﾞｯｺｳ</t>
  </si>
  <si>
    <t>千葉</t>
  </si>
  <si>
    <t>260-0853</t>
  </si>
  <si>
    <t>千葉県千葉市中央区葛城１－５－２</t>
  </si>
  <si>
    <t>043-227-7434</t>
  </si>
  <si>
    <t>043-221-4014</t>
  </si>
  <si>
    <t>千葉県立千葉商業高等学校</t>
  </si>
  <si>
    <t>ﾁﾊﾞｹﾝﾘﾂﾁﾊﾞｼｮｳｷﾞｮｳｺｳﾄｳｶﾞｯｺｳ</t>
  </si>
  <si>
    <t>千葉商</t>
  </si>
  <si>
    <t>260-0044</t>
  </si>
  <si>
    <t>千葉県千葉市中央区松波2-22-48</t>
  </si>
  <si>
    <t>043-251-6335</t>
  </si>
  <si>
    <t>043-255-8580</t>
  </si>
  <si>
    <t>千葉県立千葉工業高等学校</t>
  </si>
  <si>
    <t>ﾁﾊﾞｹﾝﾘﾂﾁﾊﾞｺｳｷﾞｮｳｺｳﾄｳｶﾞｯｺｳ</t>
  </si>
  <si>
    <t>千葉工</t>
  </si>
  <si>
    <t>260-0815</t>
  </si>
  <si>
    <t>千葉県千葉市中央区今井町１４７８</t>
  </si>
  <si>
    <t>043-264-6251</t>
  </si>
  <si>
    <t>043-268-5524</t>
  </si>
  <si>
    <t>千葉県立千葉南高等学校</t>
  </si>
  <si>
    <t>ﾁﾊﾞｹﾝﾘﾂﾁﾊﾞﾐﾅﾐｺｳﾄｳｶﾞｯｺｳ</t>
  </si>
  <si>
    <t>千葉南</t>
  </si>
  <si>
    <t>260-0803</t>
  </si>
  <si>
    <t>千葉県千葉市中央区花輪町４５－３</t>
  </si>
  <si>
    <t>043-264-1362</t>
  </si>
  <si>
    <t>043-264-8473</t>
  </si>
  <si>
    <t>千葉県立若松高等学校</t>
  </si>
  <si>
    <t>ﾁﾊﾞｹﾝﾘﾂﾜｶﾏﾂｺｳﾄｳｶﾞｯｺｳ</t>
  </si>
  <si>
    <t>若松</t>
  </si>
  <si>
    <t>264-0021</t>
  </si>
  <si>
    <t>千葉県千葉市若葉区若松町４２９</t>
  </si>
  <si>
    <t>043-232-5171</t>
  </si>
  <si>
    <t>043-234-1260</t>
  </si>
  <si>
    <t>千葉県立千城台高等学校</t>
  </si>
  <si>
    <t>ﾁﾊﾞｹﾝﾘﾂﾁｼﾛﾀﾞｲｺｳﾄｳｶﾞｯｺｳ</t>
  </si>
  <si>
    <t>千城台</t>
  </si>
  <si>
    <t>264-0004</t>
  </si>
  <si>
    <t>千葉県千葉市若葉区千城台西２－１－１</t>
  </si>
  <si>
    <t>043-236-0161</t>
  </si>
  <si>
    <t>043-236-1640</t>
  </si>
  <si>
    <t>千葉県立生浜高等学校</t>
  </si>
  <si>
    <t>ﾁﾊﾞｹﾝﾘﾂｵｲﾊﾏｺｳﾄｳｶﾞｯｺｳ</t>
  </si>
  <si>
    <t>生浜</t>
  </si>
  <si>
    <t>260-0823</t>
  </si>
  <si>
    <t>千葉県千葉市中央区塩田町３７２</t>
  </si>
  <si>
    <t>043-266-4591</t>
  </si>
  <si>
    <t>043-264-8636</t>
  </si>
  <si>
    <t>千葉県立泉高等学校</t>
  </si>
  <si>
    <t>ﾁﾊﾞｹﾝﾘﾂｲｽﾞﾐｺｳﾄｳｶﾞｯｺｳ</t>
  </si>
  <si>
    <t>泉</t>
  </si>
  <si>
    <t>265-0061</t>
  </si>
  <si>
    <t>千葉県千葉市若葉区高根町８７５－１</t>
  </si>
  <si>
    <t>043-228-2551</t>
  </si>
  <si>
    <t>043-228-0240</t>
  </si>
  <si>
    <t>千葉県立千葉大宮高等学校</t>
  </si>
  <si>
    <t>ﾁﾊﾞｹﾝﾘﾂﾁﾊﾞｵｵﾐﾔｺｳﾄｳｶﾞｯｺｳ</t>
  </si>
  <si>
    <t>千葉大宮</t>
  </si>
  <si>
    <t>264-0016</t>
  </si>
  <si>
    <t>千葉県千葉市若葉区大宮町２６９９－１</t>
  </si>
  <si>
    <t>043-264-1981</t>
  </si>
  <si>
    <t>043-264-8691</t>
  </si>
  <si>
    <t>千葉県立土気高等学校</t>
  </si>
  <si>
    <t>ﾁﾊﾞｹﾝﾘﾂﾄｹｺｳﾄｳｶﾞｯｺｳ</t>
  </si>
  <si>
    <t>土気</t>
  </si>
  <si>
    <t>267-0061</t>
  </si>
  <si>
    <t>千葉県千葉市緑区あすみが丘東２－２４－１</t>
    <rPh sb="12" eb="13">
      <t>オカ</t>
    </rPh>
    <rPh sb="13" eb="14">
      <t>ヒガシ</t>
    </rPh>
    <phoneticPr fontId="10"/>
  </si>
  <si>
    <t>043-294-0014</t>
  </si>
  <si>
    <t>043-295-1863</t>
  </si>
  <si>
    <t>千葉県立千葉聾学校</t>
  </si>
  <si>
    <t>ﾁﾊﾞｹﾝﾘﾂﾁﾊﾞﾛｳｶﾞｯｺｳ</t>
  </si>
  <si>
    <t>千葉聾</t>
  </si>
  <si>
    <t>266-0011</t>
  </si>
  <si>
    <t>千葉県千葉市緑区鎌取町６５－１</t>
  </si>
  <si>
    <t>043-291-1371</t>
  </si>
  <si>
    <t>043-291-5483</t>
  </si>
  <si>
    <t>千葉明徳高等学校</t>
  </si>
  <si>
    <t>ﾁﾊﾞﾒｲﾄｸｺｳﾄｳｶﾞｯｺｳ</t>
  </si>
  <si>
    <t>千葉明徳</t>
  </si>
  <si>
    <t>260-8685</t>
  </si>
  <si>
    <t>千葉県千葉市中央区南生実町１４１２</t>
  </si>
  <si>
    <t>043-265-1612</t>
  </si>
  <si>
    <t>043-265-3708</t>
  </si>
  <si>
    <t>植草学園大学附属高等学校</t>
  </si>
  <si>
    <t>ｳｴｸｻｶﾞｸｴﾝﾀﾞｲｶﾞｸﾌｿﾞｸｺｳﾄｳｶﾞｯｺｳ</t>
  </si>
  <si>
    <t>植草学園大附</t>
  </si>
  <si>
    <t>260-8601</t>
  </si>
  <si>
    <t>千葉県千葉市中央区弁天２－８－９</t>
  </si>
  <si>
    <t>043-252-3551</t>
  </si>
  <si>
    <t>043-256-9501</t>
  </si>
  <si>
    <t>千葉聖心高等学校</t>
  </si>
  <si>
    <t>ﾁﾊﾞｾｲｼﾝｺｳﾄｳｶﾞｯｺｳ</t>
  </si>
  <si>
    <t>千葉聖心</t>
  </si>
  <si>
    <t>260-0006</t>
  </si>
  <si>
    <t>千葉県千葉市中央区道場北１－１７－６</t>
  </si>
  <si>
    <t>043-225-4151</t>
  </si>
  <si>
    <t>043-227-7278</t>
  </si>
  <si>
    <t>桜林高等学校</t>
  </si>
  <si>
    <t>ｵｳﾘﾝｺｳﾄｳｶﾞｯｺｳ</t>
  </si>
  <si>
    <t>桜林</t>
  </si>
  <si>
    <t>264-0029</t>
  </si>
  <si>
    <t>千葉県千葉市若葉区桜木北1-17-32</t>
  </si>
  <si>
    <t>043-233-8081</t>
  </si>
  <si>
    <t>043-233-8085</t>
  </si>
  <si>
    <t>123558</t>
  </si>
  <si>
    <t>明聖高等学校</t>
  </si>
  <si>
    <t>ﾒｲｾｲｺｳﾄｳｶﾞｯｺｳ</t>
  </si>
  <si>
    <t>明聖</t>
  </si>
  <si>
    <t>260-0014</t>
  </si>
  <si>
    <t>千葉県千葉市中央区本千葉町10-23</t>
  </si>
  <si>
    <t>043-225-5622</t>
  </si>
  <si>
    <t>043-225-5623</t>
  </si>
  <si>
    <t>クラーク国際千葉</t>
  </si>
  <si>
    <t>ｸﾗｰｸﾁﾊﾞ</t>
  </si>
  <si>
    <t>クラーク千葉</t>
  </si>
  <si>
    <t>260-0028</t>
  </si>
  <si>
    <t>千葉県千葉市中央区新町２２－１</t>
  </si>
  <si>
    <t>043-301-7301</t>
  </si>
  <si>
    <t>043-301-7302</t>
  </si>
  <si>
    <t>中央国際</t>
  </si>
  <si>
    <t>千葉県立千葉女子高等学校</t>
  </si>
  <si>
    <t>ﾁﾊﾞｹﾝﾘﾂﾁﾊﾞｼﾞｮｼｺｳﾄｳｶﾞｺｳ</t>
  </si>
  <si>
    <t>千葉女</t>
  </si>
  <si>
    <t>263-0043</t>
  </si>
  <si>
    <t>千葉県千葉市稲毛区小仲台５－１０－１</t>
  </si>
  <si>
    <t>043-254-1188.9</t>
  </si>
  <si>
    <t>043-255-4170</t>
  </si>
  <si>
    <t>千葉県立千葉東高等学校</t>
  </si>
  <si>
    <t>ﾁﾊﾞｹﾝﾘﾂﾁﾊﾞﾋｶﾞｼｺｳﾄｳｶﾞｯｺｳ</t>
  </si>
  <si>
    <t>千葉東</t>
  </si>
  <si>
    <t>263-0021</t>
  </si>
  <si>
    <t>千葉県千葉市稲毛区轟町１－１８－５２</t>
  </si>
  <si>
    <t>043-251-9221</t>
  </si>
  <si>
    <t>043-255-6575</t>
  </si>
  <si>
    <t>千葉県立京葉工業高等学校</t>
  </si>
  <si>
    <t>ﾁﾊﾞｹﾝﾘﾂｹｲﾖｳｺｳｷﾞｮｳｺｳﾄｳｶﾞｯｺｳ</t>
  </si>
  <si>
    <t>京葉工</t>
  </si>
  <si>
    <t>263-0024</t>
  </si>
  <si>
    <t>千葉県千葉市稲毛区穴川４－１１－３２</t>
  </si>
  <si>
    <t>043-251-4197</t>
  </si>
  <si>
    <t>043-251-9717</t>
  </si>
  <si>
    <t>千葉県立検見川高等学校</t>
  </si>
  <si>
    <t>ﾁﾊﾞｹﾝﾘﾂｹﾐｶﾞﾜｺｳﾄｳｶﾞｯｺｳ</t>
  </si>
  <si>
    <t>検見川</t>
  </si>
  <si>
    <t>261-0011</t>
  </si>
  <si>
    <t>千葉県千葉市美浜区真砂４－１７－１</t>
  </si>
  <si>
    <t>043-278-1218</t>
  </si>
  <si>
    <t>043-278-4733</t>
  </si>
  <si>
    <t>千葉県立千葉北高等学校</t>
  </si>
  <si>
    <t>ﾁﾊﾞｹﾝﾘﾂﾁﾊﾞｷﾀｺｳﾄｳｶﾞｯｺｳ</t>
  </si>
  <si>
    <t>千葉北</t>
  </si>
  <si>
    <t>263-0005</t>
  </si>
  <si>
    <t>千葉県千葉市稲毛区長沼町１５３</t>
  </si>
  <si>
    <t>043-257-2753</t>
  </si>
  <si>
    <t>043-258-7884</t>
  </si>
  <si>
    <t>千葉県立磯辺高等学校</t>
  </si>
  <si>
    <t>ﾁﾊﾞｹﾝﾘﾂｲｿﾍﾞｺｳﾄｳｶﾞｯｺｳ</t>
  </si>
  <si>
    <t>磯辺</t>
  </si>
  <si>
    <t>261-0012</t>
  </si>
  <si>
    <t>千葉県千葉市美浜区磯辺２－７－１</t>
  </si>
  <si>
    <t>043-277-2211</t>
  </si>
  <si>
    <t>043-278-2071</t>
  </si>
  <si>
    <t>千葉県立幕張総合高等学校</t>
  </si>
  <si>
    <t>ﾁﾊﾞｹﾝﾘﾂﾏｸﾊﾘｿｳｺﾞｳｺｳﾄｳｶﾞｯｺｳ</t>
  </si>
  <si>
    <t>幕張総合</t>
  </si>
  <si>
    <t>261-0014</t>
  </si>
  <si>
    <t>千葉県千葉市美浜区若葉３－１－６</t>
  </si>
  <si>
    <t>043-211-6311</t>
  </si>
  <si>
    <t>043-211-6317</t>
  </si>
  <si>
    <t>千葉県立柏井高等学校</t>
  </si>
  <si>
    <t>ﾁﾊﾞｹﾝﾘﾂｶｼﾜｲｺｳﾄｳｶﾞｯｺｳ</t>
  </si>
  <si>
    <t>柏井</t>
  </si>
  <si>
    <t>262-0041</t>
  </si>
  <si>
    <t>千葉県千葉市花見川区柏井町１４５２</t>
  </si>
  <si>
    <t>047-484-5526</t>
  </si>
  <si>
    <t>047-485-4019</t>
  </si>
  <si>
    <t>千葉県立千葉西高等学校</t>
  </si>
  <si>
    <t>ﾁﾊﾞｹﾝﾘﾂﾁﾊﾞﾆｼｺｳﾄｳｶﾞｯｺｳ</t>
  </si>
  <si>
    <t>千葉西</t>
  </si>
  <si>
    <t>千葉県千葉市美浜区磯辺３－３０－３</t>
  </si>
  <si>
    <t>043-277-0115</t>
  </si>
  <si>
    <t>043-277-3924</t>
  </si>
  <si>
    <t>千葉県立犢橋高等学校</t>
  </si>
  <si>
    <t>ﾁﾊﾞｹﾝﾘﾂｺﾃﾊｼｺｳﾄｳｶﾞｯｺｳ</t>
  </si>
  <si>
    <t>犢橋</t>
  </si>
  <si>
    <t>262-0012</t>
  </si>
  <si>
    <t>千葉県千葉市花見川区千種町３８１－１</t>
  </si>
  <si>
    <t>043-257-8511</t>
  </si>
  <si>
    <t>043-258-7857</t>
  </si>
  <si>
    <t>千葉市立千葉高等学校</t>
  </si>
  <si>
    <t>ﾁﾊﾞｼﾘﾂﾁﾊﾞｺｳﾄｳｶﾞｯｺｳ</t>
  </si>
  <si>
    <t>市立千葉</t>
  </si>
  <si>
    <t>千葉県千葉市稲毛区小仲台９－４６－１</t>
  </si>
  <si>
    <t>043-251-6245</t>
  </si>
  <si>
    <t>043-251-8215</t>
  </si>
  <si>
    <t>千葉市立稲毛高等学校</t>
  </si>
  <si>
    <t>ﾁﾊﾞｼﾘﾂｲﾅｹﾞｺｳﾄｳｶﾞｯｺｳ</t>
  </si>
  <si>
    <t>市立稲毛</t>
  </si>
  <si>
    <t>261-0003</t>
  </si>
  <si>
    <t>千葉県千葉市美浜区高浜３－１－１</t>
  </si>
  <si>
    <t>043-277-4400</t>
  </si>
  <si>
    <t>043-279-0565</t>
  </si>
  <si>
    <t>千葉経済大学附属高等学校</t>
  </si>
  <si>
    <t>ﾁﾊﾞｹｲｻﾞｲﾀﾞｲｶﾞｸﾌｿﾞｸｺｳﾄｳｶﾞｯｺｳ</t>
  </si>
  <si>
    <t>千葉経大附</t>
  </si>
  <si>
    <t>263-8585</t>
  </si>
  <si>
    <t>千葉県千葉市稲毛区轟町４－３－３０</t>
  </si>
  <si>
    <t>043-251-7221</t>
  </si>
  <si>
    <t>043-284-0124</t>
  </si>
  <si>
    <t>敬愛学園高等学校</t>
  </si>
  <si>
    <t>ｹｲｱｲｶﾞｸｴﾝｺｳﾄｳｶﾞｯｺｳ</t>
  </si>
  <si>
    <t>敬愛学園</t>
  </si>
  <si>
    <t>千葉県千葉市稲毛区穴川１－５－２１</t>
  </si>
  <si>
    <t>043-251-6361</t>
  </si>
  <si>
    <t>043-284-3750</t>
  </si>
  <si>
    <t>渋谷教育学園幕張高等学校</t>
  </si>
  <si>
    <t>ｼﾌﾞﾔｷｮｳｲｸｶﾞｸｴﾝﾏｸﾊﾘｺｳﾄｳｶﾞｯｺｳ</t>
  </si>
  <si>
    <t>渋谷学園幕張</t>
  </si>
  <si>
    <t>千葉県千葉市美浜区若葉１－３</t>
  </si>
  <si>
    <t>043-271-1221</t>
  </si>
  <si>
    <t>043-271-7221</t>
  </si>
  <si>
    <t>昭和学院秀英高等学校</t>
  </si>
  <si>
    <t>ｼｮｳﾜｶﾞｸｲﾝｼｭｳｴｲｺｳﾄｳｶﾞｯｺｳ</t>
  </si>
  <si>
    <t>昭和学院秀英</t>
  </si>
  <si>
    <t>千葉県千葉市美浜区若葉１－２</t>
  </si>
  <si>
    <t>043-272-2481</t>
  </si>
  <si>
    <t>043-272-4732</t>
  </si>
  <si>
    <t>千葉県立船橋高等学校</t>
  </si>
  <si>
    <t>ﾁﾊﾞｹﾝﾘﾂﾌﾅﾊﾞｼｺｳﾄｳｶﾞｯｺｳ</t>
  </si>
  <si>
    <t>船橋</t>
  </si>
  <si>
    <t>273-0002</t>
  </si>
  <si>
    <t>千葉県船橋市東船橋６－１－１</t>
  </si>
  <si>
    <t>047-422-2188</t>
  </si>
  <si>
    <t>047-426-0422</t>
  </si>
  <si>
    <t>千葉県立薬園台高等学校</t>
  </si>
  <si>
    <t>ﾁﾊﾞｹﾝﾘﾂﾔｸｴﾝﾀﾞｲｺｳﾄｳｶﾞｯｺｳ</t>
  </si>
  <si>
    <t>薬園台</t>
  </si>
  <si>
    <t>274-0077</t>
  </si>
  <si>
    <t>千葉県船橋市薬円台５－３４－１</t>
  </si>
  <si>
    <t>047-464-0011</t>
  </si>
  <si>
    <t>047-463-4039</t>
  </si>
  <si>
    <t>千葉県立船橋東高等学校</t>
  </si>
  <si>
    <t>ﾁﾊﾞｹﾝﾘﾂﾌﾅﾊﾞｼﾋｶﾞｼｺｳﾄｳｶﾞｯｺｳ</t>
  </si>
  <si>
    <t>船橋東</t>
  </si>
  <si>
    <t>274-0816</t>
  </si>
  <si>
    <t>千葉県船橋市芝山２－１３－１</t>
  </si>
  <si>
    <t>047-464-1212</t>
  </si>
  <si>
    <t>047-463-4082</t>
  </si>
  <si>
    <t>千葉県立船橋啓明高等学校</t>
  </si>
  <si>
    <t>ﾁﾊﾞｹﾝﾘﾂﾌﾅﾊﾞｼｹｲﾒｲｺｳﾄｳｶﾞｯｺｳ</t>
  </si>
  <si>
    <t>船橋啓明</t>
  </si>
  <si>
    <t>273-0041</t>
  </si>
  <si>
    <t>千葉県船橋市旭町３３３</t>
  </si>
  <si>
    <t>047-438-8428</t>
  </si>
  <si>
    <t>047-438-4933</t>
  </si>
  <si>
    <t>千葉県立船橋芝山高等学校</t>
  </si>
  <si>
    <t>ﾁﾊﾞｹﾝﾘﾂﾌﾅﾊﾞｼｼﾊﾞﾔﾏｺｳﾄｳｶﾞｯｺｳ</t>
  </si>
  <si>
    <t>船橋芝山</t>
  </si>
  <si>
    <t>千葉県船橋市芝山７－３９－１</t>
  </si>
  <si>
    <t>047-463-5331</t>
  </si>
  <si>
    <t>047-467-3216</t>
  </si>
  <si>
    <t>千葉県立船橋二和高等学校</t>
  </si>
  <si>
    <t>ﾁﾊﾞｹﾝﾘﾂﾌﾅﾊﾞｼﾌﾀﾜｺｳﾄｳｶﾞｯｺｳ</t>
  </si>
  <si>
    <t>船橋二和</t>
  </si>
  <si>
    <t>274-0806</t>
  </si>
  <si>
    <t>千葉県船橋市二和西１－３－１</t>
  </si>
  <si>
    <t>047-447-4377</t>
  </si>
  <si>
    <t>047-449-6737</t>
  </si>
  <si>
    <t>千葉県立船橋古和釜高等学校</t>
  </si>
  <si>
    <t>ﾁﾊﾞｹﾝﾘﾂﾌﾅﾊﾞｼｺﾜｶﾞﾏｺｳﾄｳｶﾞｯｺｳ</t>
  </si>
  <si>
    <t>船橋古和釜</t>
  </si>
  <si>
    <t>274-0061</t>
  </si>
  <si>
    <t>千葉県船橋市古和釜町５８６</t>
  </si>
  <si>
    <t>047-466-1141</t>
  </si>
  <si>
    <t>047-463-4816</t>
  </si>
  <si>
    <t>千葉県立船橋法典高等学校</t>
  </si>
  <si>
    <t>ﾁﾊﾞｹﾝﾘﾂﾌﾅﾊﾞｼﾎｳﾃﾞﾝｺｳﾄｳｶﾞｯｺｳ</t>
  </si>
  <si>
    <t>船橋法典</t>
  </si>
  <si>
    <t>273-0047</t>
  </si>
  <si>
    <t>千葉県船橋市藤原４－１－１</t>
  </si>
  <si>
    <t>047-438-0721</t>
  </si>
  <si>
    <t>047-438-9925</t>
  </si>
  <si>
    <t>千葉県立船橋豊富高等学校</t>
  </si>
  <si>
    <t>ﾁﾊﾞｹﾝﾘﾂﾌﾅﾊﾞｼﾄﾖﾄﾐｺｳﾄｳｶﾞｯｺｳ</t>
  </si>
  <si>
    <t>船橋豊富</t>
  </si>
  <si>
    <t>274-0053</t>
  </si>
  <si>
    <t>千葉県船橋市豊富町６５６－８</t>
  </si>
  <si>
    <t>047-457-5200</t>
  </si>
  <si>
    <t>047-457-7576</t>
  </si>
  <si>
    <t>千葉県立船橋北高等学校</t>
  </si>
  <si>
    <t>ﾁﾊﾞｹﾝﾘﾂﾌﾅﾊﾞｼｷﾀｺｳﾄｳｶﾞｯｺｳ</t>
  </si>
  <si>
    <t>船橋北</t>
  </si>
  <si>
    <t>274-0056</t>
  </si>
  <si>
    <t>千葉県船橋市神保町１３３－１</t>
  </si>
  <si>
    <t>047-457-3115</t>
  </si>
  <si>
    <t>047-457-9025</t>
  </si>
  <si>
    <t>船橋市立船橋高等学校</t>
  </si>
  <si>
    <t>ﾌﾅﾊﾞｼｼﾘﾂﾌﾅﾊﾞｼｺｳﾄｳｶﾞｯｺｳ</t>
  </si>
  <si>
    <t>市立船橋</t>
  </si>
  <si>
    <t>273-0001</t>
  </si>
  <si>
    <t>千葉県船橋市市場４－５－１</t>
  </si>
  <si>
    <t>047-422-5516</t>
  </si>
  <si>
    <t>047-422-9129</t>
  </si>
  <si>
    <t>東葉高等学校</t>
  </si>
  <si>
    <t>ﾄｳﾖｳｺｳﾄｳｶﾞｯｺｳ</t>
  </si>
  <si>
    <t>東葉</t>
  </si>
  <si>
    <t>274-0822</t>
  </si>
  <si>
    <t>千葉県船橋市飯山満町２－６６５－１</t>
  </si>
  <si>
    <t>047-463-2111</t>
  </si>
  <si>
    <t>047-463-2275</t>
  </si>
  <si>
    <t>日本大学習志野高等学校</t>
  </si>
  <si>
    <t>ﾆﾎﾝﾀﾞｲｶﾞｸﾅﾗｼﾉｺｳﾄｳｶﾞｯｺｳ</t>
  </si>
  <si>
    <t>日大習志野</t>
  </si>
  <si>
    <t>274-8504</t>
  </si>
  <si>
    <t>千葉県船橋市習志野台８－３５－１</t>
  </si>
  <si>
    <t>047-469-5252</t>
  </si>
  <si>
    <t>047-469-5540</t>
  </si>
  <si>
    <t>千葉日本大学第一高等学校</t>
  </si>
  <si>
    <t>ﾁﾊﾞﾆﾎﾝﾀﾞｲｶﾞｸﾀﾞｲｲﾁｺｳﾄｳｶﾞｯｺｳ</t>
  </si>
  <si>
    <t>千葉日大一</t>
  </si>
  <si>
    <t>274-0063</t>
  </si>
  <si>
    <t>千葉県船橋市習志野台８－３４－１</t>
  </si>
  <si>
    <t>047-466-5155</t>
  </si>
  <si>
    <t>047-468-0646</t>
  </si>
  <si>
    <t>東京学館船橋高等学校</t>
  </si>
  <si>
    <t>ﾄｳｷｮｳｶﾞｯｶﾝﾌﾅﾊﾞｼｺｳﾄｳｶﾞｯｺｳ</t>
  </si>
  <si>
    <t>東京学館船橋</t>
  </si>
  <si>
    <t>千葉県船橋市豊富町５７７</t>
  </si>
  <si>
    <t>047-457-4611</t>
  </si>
  <si>
    <t>047-457-4424</t>
  </si>
  <si>
    <t>千葉県立鎌ヶ谷高等学校</t>
  </si>
  <si>
    <t>ﾁﾊﾞｹﾝﾘﾂｶﾏｶﾞﾔｺｳﾄｳｶﾞｯｺｳ</t>
  </si>
  <si>
    <t>鎌ヶ谷</t>
  </si>
  <si>
    <t>273-0115</t>
  </si>
  <si>
    <t>千葉県鎌ケ谷市東道野辺１－４－１</t>
  </si>
  <si>
    <t>047-444-2171</t>
  </si>
  <si>
    <t>047-445-9366</t>
  </si>
  <si>
    <t>千葉県立鎌ヶ谷西高等学校</t>
  </si>
  <si>
    <t>ﾁﾊﾞｹﾝﾘﾂｶﾏｶﾞﾔﾆｼｺｳﾄｳｶﾞｯｺｳ</t>
  </si>
  <si>
    <t>鎌ヶ谷西</t>
  </si>
  <si>
    <t>273-0121</t>
  </si>
  <si>
    <t>千葉県鎌ケ谷市初富２８４－７</t>
  </si>
  <si>
    <t>047-446-0051</t>
  </si>
  <si>
    <t>047-446-0695</t>
  </si>
  <si>
    <t>千葉県立白井高等学校</t>
  </si>
  <si>
    <t>ﾁﾊﾞｹﾝﾘﾂｼﾛｲｺｳﾄｳｶﾞｯｺｳ</t>
  </si>
  <si>
    <t>白井</t>
  </si>
  <si>
    <t>270-1425</t>
  </si>
  <si>
    <t>千葉県白井市池の上１－８－１</t>
  </si>
  <si>
    <t>047-491-1511</t>
  </si>
  <si>
    <t>047-491-0134</t>
  </si>
  <si>
    <t>中山学園</t>
  </si>
  <si>
    <t>わせがく西船橋</t>
  </si>
  <si>
    <t>ﾁﾊﾞｹﾝﾘﾂｲﾁｶﾜｺｳｷﾞｮｳｺｳﾄｳｶﾞｯｺｳ</t>
  </si>
  <si>
    <t>千葉県立市川工業高等学校</t>
  </si>
  <si>
    <t>市川工</t>
  </si>
  <si>
    <t>272-0031</t>
  </si>
  <si>
    <t>千葉県市川市平田３－１０－１０</t>
  </si>
  <si>
    <t>047-378-4186</t>
  </si>
  <si>
    <t>047-393-2405</t>
  </si>
  <si>
    <t>千葉県立国府台高等学校</t>
  </si>
  <si>
    <t>ﾁﾊﾞｹﾝﾘﾂｺｳﾉﾀﾞｲｺｳﾄｳｶﾞｯｺｳ</t>
  </si>
  <si>
    <t>国府台</t>
  </si>
  <si>
    <t>272-0827</t>
  </si>
  <si>
    <t>千葉県市川市国府台２－４－１</t>
  </si>
  <si>
    <t>047-373-2141</t>
  </si>
  <si>
    <t>047-373-7902</t>
  </si>
  <si>
    <t>千葉県立国分高等学校</t>
  </si>
  <si>
    <t>ﾁﾊﾞｹﾝﾘﾂｺｸﾌﾞﾝｺｳﾄｳｶﾞｯｺｳ</t>
  </si>
  <si>
    <t>国分</t>
  </si>
  <si>
    <t>272-0831</t>
  </si>
  <si>
    <t>千葉県市川市稲越町２－２－１</t>
  </si>
  <si>
    <t>047-371-6100</t>
  </si>
  <si>
    <t>047-373-2488</t>
  </si>
  <si>
    <t>千葉県立行徳高等学校</t>
  </si>
  <si>
    <t>ﾁﾊﾞｹﾝﾘﾂｷﾞｮｳﾄｸｺｳﾄｳｶﾞｯｺｳ</t>
  </si>
  <si>
    <t>行徳</t>
  </si>
  <si>
    <t>272-0127</t>
  </si>
  <si>
    <t>千葉県市川市塩浜４－１－１</t>
  </si>
  <si>
    <t>047-395-1040</t>
  </si>
  <si>
    <t>047-395-8134</t>
  </si>
  <si>
    <t>千葉県立市川東高等学校</t>
  </si>
  <si>
    <t>ﾁﾊﾞｹﾝﾘﾂｲﾁｶﾜﾋｶﾞｼｺｳﾄｳｶﾞｯｺｳ</t>
  </si>
  <si>
    <t>市川東</t>
  </si>
  <si>
    <t>272-0811</t>
  </si>
  <si>
    <t>千葉県市川市北方町４－２１９１</t>
  </si>
  <si>
    <t>047-338-6810</t>
  </si>
  <si>
    <t>047-339-6080</t>
  </si>
  <si>
    <t>千葉県立市川南高等学校</t>
  </si>
  <si>
    <t>ﾁﾊﾞｹﾝﾘﾂｲﾁｶﾜﾐﾅﾐｺｳﾄｳｶﾞｯｺｳ</t>
  </si>
  <si>
    <t>市川南</t>
  </si>
  <si>
    <t>272-0013</t>
  </si>
  <si>
    <t>千葉県市川市高谷１５０９</t>
  </si>
  <si>
    <t>047-328-6001</t>
  </si>
  <si>
    <t>047-327-2176</t>
  </si>
  <si>
    <t>千葉県立市川昴高等学校</t>
  </si>
  <si>
    <t>ﾁﾊﾞｹﾝﾘﾂｲﾁｶﾜｽﾊﾞﾙｺｳﾄｳｶﾞｯｺｳ</t>
  </si>
  <si>
    <t>市川昴</t>
  </si>
  <si>
    <t>272-0833</t>
  </si>
  <si>
    <t>千葉県市川市東国分１－１－１</t>
  </si>
  <si>
    <t>047-371-2841</t>
  </si>
  <si>
    <t>047-373-2360</t>
  </si>
  <si>
    <t>筑波大学附属聴覚特別支援学校</t>
  </si>
  <si>
    <t>ﾂｸﾊﾞﾀﾞｲｶﾞｸﾌｿﾞｸﾁｮｳｶｸﾄｸﾍﾞﾂｼｴﾝｶﾞｯｺｳ</t>
  </si>
  <si>
    <t>筑波大附聴覚</t>
  </si>
  <si>
    <t>272-8560</t>
  </si>
  <si>
    <t>千葉県市川市国府台２－２－１</t>
  </si>
  <si>
    <t>047-371-4135</t>
  </si>
  <si>
    <t>047-373-6316</t>
  </si>
  <si>
    <t>市川高等学校</t>
  </si>
  <si>
    <t>ｲﾁｶﾜｺｳﾄｳｶﾞｯｺｳ</t>
  </si>
  <si>
    <t>市川</t>
  </si>
  <si>
    <t>272-0816</t>
  </si>
  <si>
    <t>千葉県市川市本北方２－３８－１</t>
  </si>
  <si>
    <t>047-339-2681</t>
  </si>
  <si>
    <t>047-337-6288</t>
  </si>
  <si>
    <t>和洋国府台女子高等学校</t>
  </si>
  <si>
    <t>ﾜﾖｳｺｳﾉﾀﾞｲｼﾞｮｼｺｳﾄｳｶﾞｯｺｳ</t>
  </si>
  <si>
    <t>和洋国府台女</t>
  </si>
  <si>
    <t>272-8533</t>
  </si>
  <si>
    <t>千葉県市川市国府台２－３－１</t>
  </si>
  <si>
    <t>047-371-1120</t>
  </si>
  <si>
    <t>047-371-1128</t>
  </si>
  <si>
    <t>千葉商科大学付属高等学校</t>
  </si>
  <si>
    <t>ﾁﾊﾞｼｮｳｶﾀﾞｲｶﾞｸﾌｿﾞｸｺｳﾄｳｶﾞｯｺｳ</t>
  </si>
  <si>
    <t>千葉商科大付</t>
  </si>
  <si>
    <t>272-0835</t>
  </si>
  <si>
    <t>千葉県市川市中国分２－１０－１</t>
  </si>
  <si>
    <t>047-373-2111</t>
  </si>
  <si>
    <t>047-371-8146</t>
  </si>
  <si>
    <t>日出学園高等学校</t>
  </si>
  <si>
    <t>ﾋﾉﾃﾞｶﾞｸｴﾝｺｳﾄｳｶﾞｯｺｳ</t>
  </si>
  <si>
    <t>日出学園</t>
  </si>
  <si>
    <t>272-0824</t>
  </si>
  <si>
    <t>千葉県市川市菅野３－２３－１</t>
  </si>
  <si>
    <t>047-324-0071</t>
  </si>
  <si>
    <t>047-324-0076</t>
  </si>
  <si>
    <t>国府台女子学院</t>
  </si>
  <si>
    <t>ｺｳﾉﾀﾞｲｼﾞｮｼｶﾞｸｲﾝ</t>
  </si>
  <si>
    <t>国府台女学院</t>
  </si>
  <si>
    <t>272-8567</t>
  </si>
  <si>
    <t>千葉県市川市菅野３－２４－１</t>
  </si>
  <si>
    <t>047-326-8100</t>
  </si>
  <si>
    <t>047-322-6611</t>
  </si>
  <si>
    <t>昭和学院高等学校</t>
  </si>
  <si>
    <t>ｼｮｳﾜｶﾞｸｲﾝｺｳﾄｳｶﾞｯｺｳ</t>
  </si>
  <si>
    <t>昭和学院</t>
  </si>
  <si>
    <t>272-0823</t>
  </si>
  <si>
    <t>千葉県市川市東菅野２－１７－１</t>
  </si>
  <si>
    <t>047-323-4171</t>
  </si>
  <si>
    <t>047-326-5310</t>
  </si>
  <si>
    <t>不二女子高等学校</t>
  </si>
  <si>
    <t>ﾌｼﾞｼﾞｮｼｺｳﾄｳｶﾞｯｺｳ</t>
  </si>
  <si>
    <t>不二女</t>
  </si>
  <si>
    <t>272-0021</t>
  </si>
  <si>
    <t>千葉県市川市八幡４－５－７</t>
  </si>
  <si>
    <t>047-333-6345</t>
  </si>
  <si>
    <t>047-334-3451</t>
  </si>
  <si>
    <t>千葉県立浦安高等学校</t>
  </si>
  <si>
    <t>ﾁﾊﾞｹﾝﾘﾂｳﾗﾔｽｺｳﾄｳｶﾞｯｺｳ</t>
  </si>
  <si>
    <t>浦安</t>
  </si>
  <si>
    <t>279-0003</t>
  </si>
  <si>
    <t>千葉県浦安市海楽２－３６－２</t>
  </si>
  <si>
    <t>047-351-2135</t>
  </si>
  <si>
    <t>047-351-8904</t>
  </si>
  <si>
    <t>千葉県立浦安南高等学校</t>
  </si>
  <si>
    <t>ﾁﾊﾞｹﾝﾘﾂｳﾗﾔｽﾐﾅﾐｺｳﾄｳｶﾞｯｺｳ</t>
  </si>
  <si>
    <t>浦安南</t>
  </si>
  <si>
    <t>279-0023</t>
  </si>
  <si>
    <t>千葉県浦安市高洲９－４－１</t>
  </si>
  <si>
    <t>047-352-7621</t>
  </si>
  <si>
    <t>047-352-9804</t>
  </si>
  <si>
    <t>東海大学付属浦安高等学校</t>
  </si>
  <si>
    <t>ﾄｳｶｲﾀﾞｲｶﾞｸﾌｿﾞｸｳﾗﾔｽｺｳﾄｳｶﾞｯｺｳ</t>
  </si>
  <si>
    <t>東海大浦安</t>
  </si>
  <si>
    <t>279-8558</t>
  </si>
  <si>
    <t>千葉県浦安市東野３－１１－１</t>
  </si>
  <si>
    <t>047-351-2371</t>
  </si>
  <si>
    <t>047-351-2373</t>
  </si>
  <si>
    <t>東京学館浦安高等学校</t>
  </si>
  <si>
    <t>ﾄｳｷｮｳｶﾞｯｶﾝｳﾗﾔｽｺｳﾄｳｶﾞｯｺｳ</t>
  </si>
  <si>
    <t>東京学館浦安</t>
  </si>
  <si>
    <t>千葉県浦安市高洲１－２３－１</t>
  </si>
  <si>
    <t>047-353-8821</t>
  </si>
  <si>
    <t>047-355-1123</t>
  </si>
  <si>
    <t>千葉県立松戸高等学校</t>
  </si>
  <si>
    <t>ﾁﾊﾞｹﾝﾘﾂﾏﾂﾄﾞｺｳﾄｳｶﾞｯｺｳ</t>
  </si>
  <si>
    <t>松戸</t>
  </si>
  <si>
    <t>270-0025</t>
  </si>
  <si>
    <t>千葉県松戸市中和倉５９０－１</t>
  </si>
  <si>
    <t>047-341-1288</t>
  </si>
  <si>
    <t>047-346-4002</t>
  </si>
  <si>
    <t>千葉県立小金高等学校</t>
  </si>
  <si>
    <t>ﾁﾊﾞｹﾝﾘﾂｺｶﾞﾈｺｳﾄｳｶﾞｯｺｳ</t>
  </si>
  <si>
    <t>小金</t>
  </si>
  <si>
    <t>270-0032</t>
  </si>
  <si>
    <t>千葉県松戸市新松戸北２－１４－１</t>
  </si>
  <si>
    <t>047-341-4155</t>
  </si>
  <si>
    <t>047-349-2030</t>
  </si>
  <si>
    <t>千葉県立松戸国際高等学校</t>
  </si>
  <si>
    <t>ﾁﾊﾞｹﾝﾘﾂﾏﾂﾄﾞｺｸｻｲｺｳﾄｳｶﾞｯｺｳ</t>
  </si>
  <si>
    <t>松戸国際</t>
  </si>
  <si>
    <t>270-2218</t>
  </si>
  <si>
    <t>千葉県松戸市五香西５－６－１</t>
  </si>
  <si>
    <t>047-386-0563</t>
  </si>
  <si>
    <t>047-386-8518</t>
  </si>
  <si>
    <t>千葉県立松戸南高等学校</t>
  </si>
  <si>
    <t>ﾁﾊﾞｹﾝﾘﾂﾏﾂﾄﾞﾐﾅﾐｺｳﾄｳｶﾞｯｺｳ</t>
  </si>
  <si>
    <t>松戸南</t>
  </si>
  <si>
    <t>270-2221</t>
  </si>
  <si>
    <t>千葉県松戸市紙敷１１９９</t>
  </si>
  <si>
    <t>047-391-2849</t>
  </si>
  <si>
    <t>047-391-5287</t>
  </si>
  <si>
    <t>千葉県立松戸六実高等学校</t>
  </si>
  <si>
    <t>ﾁﾊﾞｹﾝﾘﾂﾏﾂﾄﾞﾑﾂﾐｺｳﾄｳｶﾞｯｺｳ</t>
  </si>
  <si>
    <t>松戸六実</t>
  </si>
  <si>
    <t>270-2203</t>
  </si>
  <si>
    <t>千葉県松戸市六高台５－１５０－１</t>
  </si>
  <si>
    <t>047-385-5791</t>
  </si>
  <si>
    <t>047-386-4762</t>
  </si>
  <si>
    <t>千葉県立松戸馬橋高等学校</t>
  </si>
  <si>
    <t>ﾁﾊﾞｹﾝﾘﾂﾏﾂﾄﾞﾏﾊﾞｼｺｳﾄｳｶﾞｯｺｳ</t>
  </si>
  <si>
    <t>松戸馬橋</t>
  </si>
  <si>
    <t>271-0043</t>
  </si>
  <si>
    <t>千葉県松戸市旭町１－７－１</t>
  </si>
  <si>
    <t>047-345-3002</t>
  </si>
  <si>
    <t>047-346-5330</t>
  </si>
  <si>
    <t>千葉県立松戸向陽高等学校</t>
  </si>
  <si>
    <t>ﾁﾊﾞｹﾝﾘﾂﾏﾂﾄﾞｺｳﾖｳｺｳﾄｳｶﾞｯｺｳ</t>
  </si>
  <si>
    <t>松戸向陽</t>
  </si>
  <si>
    <t>270-2223</t>
  </si>
  <si>
    <t>千葉県松戸市秋山６８２</t>
  </si>
  <si>
    <t>047-391-4361</t>
  </si>
  <si>
    <t>047-391-8129</t>
  </si>
  <si>
    <t>松戸市立松戸高等学校</t>
  </si>
  <si>
    <t>ﾏﾂﾄﾞｼﾘﾂﾏﾂﾄﾞｺｳﾄｳｶﾞｯｺｳ</t>
  </si>
  <si>
    <t>市立松戸</t>
  </si>
  <si>
    <t>千葉県松戸市紙敷２－７－５</t>
  </si>
  <si>
    <t>047-385-3201</t>
  </si>
  <si>
    <t>047-385-3467</t>
  </si>
  <si>
    <t>専修大学松戸高等学校</t>
  </si>
  <si>
    <t>ｾﾝｼｭｳﾀﾞｲｶﾞｸﾏﾂﾄﾞｺｳﾄｳｶﾞｯｺｳ</t>
  </si>
  <si>
    <t>専修大松戸</t>
  </si>
  <si>
    <t>271-8585</t>
  </si>
  <si>
    <t>千葉県松戸市上本郷２－３６２１</t>
  </si>
  <si>
    <t>047-362-9101</t>
  </si>
  <si>
    <t>047-362-9104</t>
  </si>
  <si>
    <t>光英VERITAS</t>
    <rPh sb="0" eb="2">
      <t>コウエイ</t>
    </rPh>
    <phoneticPr fontId="10"/>
  </si>
  <si>
    <t>ｺｳｴｲｳﾞｪﾘﾀｽ</t>
  </si>
  <si>
    <r>
      <rPr>
        <sz val="12"/>
        <rFont val="ＭＳ Ｐゴシック"/>
        <family val="2"/>
        <charset val="128"/>
      </rPr>
      <t>光英</t>
    </r>
    <r>
      <rPr>
        <sz val="11"/>
        <color theme="1"/>
        <rFont val="游ゴシック"/>
        <family val="2"/>
        <charset val="128"/>
        <scheme val="minor"/>
      </rPr>
      <t>V</t>
    </r>
    <rPh sb="0" eb="2">
      <t>コウエイ</t>
    </rPh>
    <phoneticPr fontId="10"/>
  </si>
  <si>
    <t>千葉県松戸市秋山６００</t>
  </si>
  <si>
    <t>047-392-8111</t>
  </si>
  <si>
    <t>047-392-8116</t>
  </si>
  <si>
    <t>千葉県立流山高等学校</t>
  </si>
  <si>
    <t>ﾁﾊﾞｹﾝﾘﾂﾅｶﾞﾚﾔﾏｺｳﾄｳｶﾞｯｺｳ</t>
  </si>
  <si>
    <t>流山</t>
  </si>
  <si>
    <t>270-0114</t>
  </si>
  <si>
    <t>千葉県流山市東初石２－９８</t>
  </si>
  <si>
    <t>04-7153-3161</t>
  </si>
  <si>
    <t>04-7153-6894</t>
  </si>
  <si>
    <t>千葉県立流山おおたかの森高等学校</t>
  </si>
  <si>
    <t>ﾁﾊﾞｹﾝﾘﾂﾅｶﾞﾚﾔﾏｵｵﾀｶﾉﾓﾘｺｳﾄｳｶﾞｯｺｳ</t>
  </si>
  <si>
    <t>流山おおたか</t>
  </si>
  <si>
    <t>270-0122</t>
  </si>
  <si>
    <t>千葉県流山市大畔２７５－５</t>
  </si>
  <si>
    <t>04-7154-3551</t>
  </si>
  <si>
    <t>04-7155-6991</t>
  </si>
  <si>
    <t>千葉県立流山南高等学校</t>
  </si>
  <si>
    <t>ﾁﾊﾞｹﾝﾘﾂﾅｶﾞﾚﾔﾏﾐﾅﾐｺｳﾄｳｶﾞｯｺｳ</t>
  </si>
  <si>
    <t>流山南</t>
  </si>
  <si>
    <t>270-0164</t>
  </si>
  <si>
    <t>千葉県流山市流山９－８００－１</t>
  </si>
  <si>
    <t>04-7159-1231</t>
  </si>
  <si>
    <t>04-7158-7041</t>
  </si>
  <si>
    <t>千葉県立流山北高等学校</t>
  </si>
  <si>
    <t>ﾁﾊﾞｹﾝﾘﾂﾅｶﾞﾚﾔﾏｷﾀｺｳﾄｳｶﾞｯｺｳ</t>
  </si>
  <si>
    <t>流山北</t>
  </si>
  <si>
    <t>270-0116</t>
  </si>
  <si>
    <t>千葉県流山市中野久木７－１</t>
  </si>
  <si>
    <t>04-7154-2100</t>
  </si>
  <si>
    <t>04-7155-6971</t>
  </si>
  <si>
    <t>千葉県立野田中央高等学校</t>
  </si>
  <si>
    <t>ﾁﾊﾞｹﾝﾘﾂﾉﾀﾞﾁｭｳｵｳｺｳﾄｳｶﾞｯｺｳ</t>
  </si>
  <si>
    <t>野田中央</t>
  </si>
  <si>
    <t>278-0046</t>
  </si>
  <si>
    <t>千葉県野田市谷津７１３</t>
  </si>
  <si>
    <t>04-7125-4108</t>
  </si>
  <si>
    <t>04-7123-7108</t>
  </si>
  <si>
    <t>千葉県立清水高等学校</t>
  </si>
  <si>
    <t>ﾁﾊﾞｹﾝﾘﾂｼﾐｽﾞｺｳﾄｳｶﾞｯｺｳ</t>
  </si>
  <si>
    <t>清水</t>
  </si>
  <si>
    <t>278-0043</t>
  </si>
  <si>
    <t>千葉県野田市清水４８２</t>
  </si>
  <si>
    <t>04-7122-4581</t>
  </si>
  <si>
    <t>04-7123-8506</t>
  </si>
  <si>
    <t>千葉県立関宿高等学校</t>
  </si>
  <si>
    <t>ﾁﾊﾞｹﾝﾘﾂｾｷﾔﾄﾞｺｳﾄｳｶﾞｯｺｳ</t>
  </si>
  <si>
    <t>関宿</t>
  </si>
  <si>
    <t>270-0222</t>
  </si>
  <si>
    <t>千葉県野田市木間ケ瀬４３７６</t>
  </si>
  <si>
    <t>04-7198-5006</t>
  </si>
  <si>
    <t>04-7198-4397</t>
  </si>
  <si>
    <t>西武台千葉高等学校</t>
  </si>
  <si>
    <t>ｾｲﾌﾞﾀﾞｲﾁﾊﾞｺｳﾄｳｶﾞｯｺｳ</t>
  </si>
  <si>
    <t>西武台千葉</t>
  </si>
  <si>
    <t>270-0235</t>
  </si>
  <si>
    <t>千葉県野田市尾崎２２４１－２</t>
  </si>
  <si>
    <t>04-7127-1111</t>
  </si>
  <si>
    <t>04-7127-1138</t>
  </si>
  <si>
    <t>あずさ第一</t>
  </si>
  <si>
    <t>勇志国際千葉</t>
    <rPh sb="0" eb="2">
      <t>ユウシ</t>
    </rPh>
    <rPh sb="2" eb="4">
      <t>コクサイ</t>
    </rPh>
    <rPh sb="4" eb="6">
      <t>チバ</t>
    </rPh>
    <phoneticPr fontId="10"/>
  </si>
  <si>
    <t>勇志国際千葉</t>
  </si>
  <si>
    <t>千葉県立東葛飾高等学校</t>
  </si>
  <si>
    <t>ﾁﾊﾞｹﾝﾘﾂﾋｶﾞｼｶﾂｼｶｺｳﾄｳｶﾞｯｺｳ</t>
  </si>
  <si>
    <t>東葛飾</t>
  </si>
  <si>
    <t>277-8570</t>
  </si>
  <si>
    <t>千葉県柏市旭町３－２－１</t>
  </si>
  <si>
    <t>04-7143-4271</t>
  </si>
  <si>
    <t>04-7147-9611</t>
  </si>
  <si>
    <t>千葉県立柏高等学校</t>
  </si>
  <si>
    <t>ﾁﾊﾞｹﾝﾘﾂｶｼﾜｺｳﾄｳｶﾞｯｺｳ</t>
  </si>
  <si>
    <t>柏</t>
  </si>
  <si>
    <t>277-0825</t>
  </si>
  <si>
    <t>千葉県柏市布施２５４</t>
  </si>
  <si>
    <t>04-7131-0013</t>
  </si>
  <si>
    <t>04-7134-9557</t>
  </si>
  <si>
    <t>千葉県立柏南高等学校</t>
  </si>
  <si>
    <t>ﾁﾊﾞｹﾝﾘﾂｶｼﾜﾐﾅﾐｺｳﾄｳｶﾞｯｺｳ</t>
  </si>
  <si>
    <t>柏南</t>
  </si>
  <si>
    <t>277-0033</t>
  </si>
  <si>
    <t>千葉県柏市増尾１７０５</t>
  </si>
  <si>
    <t>04-7173-2101</t>
  </si>
  <si>
    <t>04-7172-7600</t>
  </si>
  <si>
    <t>千葉県立柏陵高等学校</t>
  </si>
  <si>
    <t>ﾁﾊﾞｹﾝﾘﾂﾊｸﾘｮｳｺｳﾄｳｶﾞｯｺｳ</t>
  </si>
  <si>
    <t>柏陵</t>
  </si>
  <si>
    <t>277-0042</t>
  </si>
  <si>
    <t>千葉県柏市逆井４４４－１</t>
  </si>
  <si>
    <t>04-7174-8551</t>
  </si>
  <si>
    <t>04-7176-6224</t>
  </si>
  <si>
    <t>千葉県立柏の葉高等学校</t>
  </si>
  <si>
    <t>ﾁﾊﾞｹﾝﾘﾂｶｼﾜﾉﾊｺｳﾄｳｶﾞｯｺｳ</t>
  </si>
  <si>
    <t>柏の葉</t>
  </si>
  <si>
    <t>277-0882</t>
  </si>
  <si>
    <t>千葉県柏市柏の葉６－１</t>
  </si>
  <si>
    <t>04-7132-7521</t>
  </si>
  <si>
    <t>04-7133-2435</t>
  </si>
  <si>
    <t>千葉県立柏中央高等学校</t>
  </si>
  <si>
    <t>ﾁﾊﾞｹﾝﾘﾂｶｼﾜﾁｭｳｵｳｺｳﾄｳｶﾞｯｺｳ</t>
  </si>
  <si>
    <t>柏中央</t>
  </si>
  <si>
    <t>277-0835</t>
  </si>
  <si>
    <t>千葉県柏市松ケ崎８８４－１</t>
  </si>
  <si>
    <t>04-7133-3141</t>
  </si>
  <si>
    <t>04-7133-3641</t>
  </si>
  <si>
    <t>千葉県立沼南高等学校</t>
  </si>
  <si>
    <t>ﾁﾊﾞｹﾝﾘﾂｼｮｳﾅﾝｺｳﾄｳｶﾞｯｺｳ</t>
  </si>
  <si>
    <t>沼南</t>
  </si>
  <si>
    <t>270-1445</t>
  </si>
  <si>
    <t>千葉県柏市岩井６７８－３</t>
  </si>
  <si>
    <t>04-7191-8121</t>
  </si>
  <si>
    <t>04-7193-5504</t>
  </si>
  <si>
    <t>千葉県立沼南高柳高等学校</t>
  </si>
  <si>
    <t>ﾁﾊﾞｹﾝﾘﾂｼｮｳﾅﾝﾀｶﾔﾅｷﾞｺｳﾄｳｶﾞｯｺｳ</t>
  </si>
  <si>
    <t>沼南高柳</t>
  </si>
  <si>
    <t>277-0941</t>
  </si>
  <si>
    <t>千葉県柏市高柳９９５</t>
  </si>
  <si>
    <t>04-7191-5281</t>
  </si>
  <si>
    <t>04-7191-6013</t>
  </si>
  <si>
    <t>柏市立柏高等学校</t>
  </si>
  <si>
    <t>ｶｼﾜｼﾘﾂｶｼﾜｺｳﾄｳｶﾞｯｺｳ</t>
  </si>
  <si>
    <t>市立柏</t>
  </si>
  <si>
    <t>277-0801</t>
  </si>
  <si>
    <t>千葉県柏市船戸山高野３２５－１</t>
  </si>
  <si>
    <t>04-7132-3460</t>
  </si>
  <si>
    <t>04-7134-3183</t>
  </si>
  <si>
    <t>流通経済大学付属柏高等学校</t>
  </si>
  <si>
    <t>ﾘｭｳﾂｳｹｲｻﾞｲﾀﾞｲｶﾞｸﾌｿﾞｸｶｼﾜｺｳﾄｳｶﾞｯｺｳ</t>
  </si>
  <si>
    <t>流経大柏</t>
  </si>
  <si>
    <t>277-0872</t>
  </si>
  <si>
    <t>千葉県柏市十余二１－２０</t>
  </si>
  <si>
    <t>04-7131-5611</t>
  </si>
  <si>
    <t>04-7131-4553</t>
  </si>
  <si>
    <t>二松学舎大学付属柏高等学校</t>
  </si>
  <si>
    <t>ﾆｼｮｳｶﾞｸｼｬﾀﾞｲｶﾞｸﾌｿﾞｸｶｼﾜ</t>
  </si>
  <si>
    <t>二松学舎柏</t>
  </si>
  <si>
    <t>277-0902</t>
  </si>
  <si>
    <t>千葉県柏市大井２５９０</t>
  </si>
  <si>
    <t>04-7191-3179</t>
  </si>
  <si>
    <t>04-7191-3332</t>
  </si>
  <si>
    <t>麗澤高等学校</t>
  </si>
  <si>
    <t>ﾚｲﾀｸｺｳﾄｳｶﾞｯｺｳ</t>
  </si>
  <si>
    <t>麗澤</t>
  </si>
  <si>
    <t>277-8686</t>
  </si>
  <si>
    <t>千葉県柏市光ケ丘２－１－１</t>
  </si>
  <si>
    <t>04-7173-3700</t>
  </si>
  <si>
    <t>04-7173-3716</t>
  </si>
  <si>
    <t>日本体育大学柏高等学校</t>
  </si>
  <si>
    <t>ﾆｯﾎﾟﾝﾀｲｲｸﾀﾞｲｶﾞｸｶｼﾜｺｳﾄｳｶﾞｯｺｳ</t>
  </si>
  <si>
    <t>日体大柏</t>
  </si>
  <si>
    <t>277-0008</t>
  </si>
  <si>
    <t>千葉県柏市戸張９４４</t>
  </si>
  <si>
    <t>04-7167-1301</t>
  </si>
  <si>
    <t>04-7167-5338</t>
  </si>
  <si>
    <t>芝浦工業大学柏高等学校</t>
  </si>
  <si>
    <t>ｼﾊﾞｳﾗｺｳｷﾞｮｳﾀﾞｲｶﾞｸｶｼﾜｺｳﾄｳｶﾞｯｺｳ</t>
  </si>
  <si>
    <t>芝浦工大柏</t>
  </si>
  <si>
    <t>千葉県柏市増尾７００</t>
  </si>
  <si>
    <t>04-7174-3100</t>
  </si>
  <si>
    <t>04-7176-1741</t>
  </si>
  <si>
    <t>千葉県立我孫子高等学校</t>
  </si>
  <si>
    <t>ﾁﾊﾞｹﾝﾘﾂｱﾋﾞｺｺｳﾄｳｶﾞｯｺｳ</t>
  </si>
  <si>
    <t>我孫子</t>
  </si>
  <si>
    <t>270-1147</t>
  </si>
  <si>
    <t>千葉県我孫子市若松１８－４</t>
  </si>
  <si>
    <t>04-7182-5181</t>
  </si>
  <si>
    <t>04-7185-4640</t>
  </si>
  <si>
    <t>千葉県立我孫子東高等学校</t>
  </si>
  <si>
    <t>ﾁﾊﾞｹﾝﾘﾂｱﾋﾞｺﾋｶﾞｼｺｳﾄｳｶﾞｯｺｳ</t>
  </si>
  <si>
    <t>我孫子東</t>
  </si>
  <si>
    <t>270-1104</t>
  </si>
  <si>
    <t>千葉県我孫子市新々田１７２</t>
  </si>
  <si>
    <t>04-7189-4051</t>
  </si>
  <si>
    <t>04-7189-5426</t>
  </si>
  <si>
    <t>我孫子二階堂高等学校</t>
  </si>
  <si>
    <t>ｱﾋﾞｺﾆｶｲﾄﾞｳｺｳﾄｳｶﾞｯｺｳ</t>
  </si>
  <si>
    <t>我孫子二階堂</t>
  </si>
  <si>
    <t>270-1163</t>
  </si>
  <si>
    <t>千葉県我孫子市久寺家４７９－１</t>
  </si>
  <si>
    <t>04-7182-0101</t>
  </si>
  <si>
    <t>04-7184-9453</t>
  </si>
  <si>
    <t>中央学院高等学校</t>
  </si>
  <si>
    <t>ﾁｭｳｵｳｶﾞｸｲﾝｺｳﾄｳｶﾞｯｺｳ</t>
  </si>
  <si>
    <t>中央学院</t>
  </si>
  <si>
    <t>270-1131</t>
  </si>
  <si>
    <t>千葉県我孫子市都部７６５</t>
  </si>
  <si>
    <t>04-7188-1101</t>
  </si>
  <si>
    <t>04-7188-4084</t>
  </si>
  <si>
    <t>クラーク柏</t>
  </si>
  <si>
    <t>277-0021</t>
  </si>
  <si>
    <t>千葉県柏市中央町1-1柏ｾﾝﾄﾗﾙﾌﾟﾗｻﾞ5F</t>
  </si>
  <si>
    <t>04-7160-2351</t>
  </si>
  <si>
    <t>04-7162-1031</t>
  </si>
  <si>
    <t xml:space="preserve"> </t>
  </si>
  <si>
    <t>星さ国際柏</t>
    <rPh sb="0" eb="1">
      <t>ホシ</t>
    </rPh>
    <rPh sb="2" eb="4">
      <t>コクサイ</t>
    </rPh>
    <rPh sb="4" eb="5">
      <t>カシワ</t>
    </rPh>
    <phoneticPr fontId="10"/>
  </si>
  <si>
    <t>わせがく柏</t>
  </si>
  <si>
    <t>木更津工業高等専門学校</t>
  </si>
  <si>
    <t>ｷｻﾗﾂﾞｺｳｷﾞｮｳｺｳﾄｳｾﾝﾓﾝｶﾞｯｺｳ</t>
  </si>
  <si>
    <t>木更津高専</t>
  </si>
  <si>
    <t>292-0041</t>
  </si>
  <si>
    <t>千葉県木更津市清見台東2-11-1</t>
  </si>
  <si>
    <t>0438-30-4000</t>
  </si>
  <si>
    <t>0438-30-4057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</si>
</sst>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49"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6"/>
      <name val="ＭＳ Ｐゴシック"/>
      <family val="3"/>
      <charset val="128"/>
    </font>
    <font>
      <sz val="11"/>
      <name val="ＭＳ ゴシック"/>
      <family val="3"/>
      <charset val="128"/>
    </font>
    <font>
      <sz val="11"/>
      <color theme="1"/>
      <name val="游ゴシック"/>
      <family val="3"/>
      <charset val="128"/>
      <scheme val="minor"/>
    </font>
    <font>
      <sz val="11"/>
      <color indexed="8"/>
      <name val="ＭＳ ゴシック"/>
      <family val="3"/>
      <charset val="128"/>
    </font>
    <font>
      <sz val="10"/>
      <color indexed="8"/>
      <name val="ＭＳ ゴシック"/>
      <family val="3"/>
      <charset val="128"/>
    </font>
    <font>
      <sz val="14"/>
      <name val="ＭＳ 明朝"/>
      <family val="1"/>
      <charset val="128"/>
    </font>
    <font>
      <sz val="7"/>
      <name val="ＭＳ Ｐ明朝"/>
      <family val="1"/>
      <charset val="128"/>
    </font>
    <font>
      <sz val="11"/>
      <name val="ＭＳ 明朝"/>
      <family val="1"/>
      <charset val="128"/>
    </font>
    <font>
      <u/>
      <sz val="14"/>
      <name val="ＭＳ 明朝"/>
      <family val="1"/>
      <charset val="128"/>
    </font>
    <font>
      <b/>
      <sz val="24"/>
      <name val="ＭＳ ゴシック"/>
      <family val="3"/>
      <charset val="128"/>
    </font>
    <font>
      <sz val="6"/>
      <name val="ＭＳ 明朝"/>
      <family val="1"/>
      <charset val="128"/>
    </font>
    <font>
      <b/>
      <sz val="14"/>
      <name val="ＭＳ ゴシック"/>
      <family val="3"/>
      <charset val="128"/>
    </font>
    <font>
      <b/>
      <sz val="12"/>
      <name val="ＭＳ ゴシック"/>
      <family val="3"/>
      <charset val="128"/>
    </font>
    <font>
      <sz val="12"/>
      <color indexed="8"/>
      <name val="ＭＳ ゴシック"/>
      <family val="3"/>
      <charset val="128"/>
    </font>
    <font>
      <sz val="12"/>
      <name val="ＭＳ ゴシック"/>
      <family val="3"/>
      <charset val="128"/>
    </font>
    <font>
      <sz val="6"/>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14"/>
      <name val="ＭＳ ゴシック"/>
      <family val="3"/>
      <charset val="128"/>
    </font>
    <font>
      <sz val="16"/>
      <name val="ＭＳ ゴシック"/>
      <family val="3"/>
      <charset val="128"/>
    </font>
    <font>
      <sz val="12"/>
      <color theme="1"/>
      <name val="游ゴシック"/>
      <family val="2"/>
      <charset val="128"/>
      <scheme val="minor"/>
    </font>
    <font>
      <b/>
      <sz val="12"/>
      <name val="ＭＳ 明朝"/>
      <family val="1"/>
      <charset val="128"/>
    </font>
    <font>
      <u/>
      <sz val="11"/>
      <color theme="10"/>
      <name val="游ゴシック"/>
      <family val="2"/>
      <charset val="128"/>
      <scheme val="minor"/>
    </font>
    <font>
      <sz val="11"/>
      <name val="ＭＳ Ｐゴシック"/>
      <family val="3"/>
      <charset val="128"/>
    </font>
    <font>
      <sz val="11"/>
      <color indexed="12"/>
      <name val="ＭＳ ゴシック"/>
      <family val="3"/>
      <charset val="128"/>
    </font>
    <font>
      <sz val="11"/>
      <color rgb="FFFF0000"/>
      <name val="ＭＳ ゴシック"/>
      <family val="3"/>
      <charset val="128"/>
    </font>
    <font>
      <u/>
      <sz val="11"/>
      <color theme="10"/>
      <name val="ＭＳ Ｐゴシック"/>
      <family val="3"/>
      <charset val="128"/>
    </font>
    <font>
      <b/>
      <u/>
      <sz val="14"/>
      <name val="ＭＳ 明朝"/>
      <family val="1"/>
      <charset val="128"/>
    </font>
    <font>
      <sz val="14"/>
      <color indexed="8"/>
      <name val="ＭＳ 明朝"/>
      <family val="1"/>
      <charset val="128"/>
    </font>
    <font>
      <sz val="12"/>
      <name val="ＭＳ Ｐゴシック"/>
      <family val="3"/>
      <charset val="128"/>
    </font>
    <font>
      <b/>
      <sz val="11"/>
      <name val="ＭＳ Ｐゴシック"/>
      <family val="3"/>
      <charset val="128"/>
    </font>
    <font>
      <sz val="12"/>
      <color indexed="8"/>
      <name val="ＭＳ 明朝"/>
      <family val="1"/>
      <charset val="128"/>
    </font>
    <font>
      <sz val="9"/>
      <color indexed="8"/>
      <name val="ＭＳ 明朝"/>
      <family val="1"/>
      <charset val="128"/>
    </font>
    <font>
      <sz val="11"/>
      <color rgb="FFFF0000"/>
      <name val="ＭＳ Ｐゴシック"/>
      <family val="3"/>
      <charset val="128"/>
    </font>
    <font>
      <sz val="9"/>
      <name val="ＭＳ Ｐゴシック"/>
      <family val="3"/>
      <charset val="128"/>
    </font>
    <font>
      <sz val="12"/>
      <color indexed="12"/>
      <name val="ＭＳ 明朝"/>
      <family val="1"/>
      <charset val="128"/>
    </font>
    <font>
      <b/>
      <sz val="11"/>
      <color rgb="FFFF0000"/>
      <name val="ＭＳ ゴシック"/>
      <family val="3"/>
      <charset val="128"/>
    </font>
    <font>
      <b/>
      <sz val="11"/>
      <color rgb="FFFF0000"/>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8"/>
      <name val="ＭＳ 明朝"/>
      <family val="1"/>
      <charset val="128"/>
    </font>
    <font>
      <sz val="24"/>
      <name val="ＭＳ 明朝"/>
      <family val="1"/>
      <charset val="128"/>
    </font>
    <font>
      <sz val="14"/>
      <color theme="1"/>
      <name val="HGP創英角ｺﾞｼｯｸUB"/>
      <family val="3"/>
      <charset val="128"/>
    </font>
    <font>
      <sz val="10"/>
      <color theme="1"/>
      <name val="游ゴシック"/>
      <family val="3"/>
      <charset val="128"/>
      <scheme val="minor"/>
    </font>
    <font>
      <sz val="12"/>
      <name val="ＭＳ Ｐゴシック"/>
      <family val="2"/>
      <charset val="128"/>
    </font>
    <font>
      <sz val="8"/>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indexed="9"/>
        <bgColor indexed="64"/>
      </patternFill>
    </fill>
    <fill>
      <patternFill patternType="solid">
        <fgColor theme="7" tint="0.59999389629810485"/>
        <bgColor indexed="64"/>
      </patternFill>
    </fill>
    <fill>
      <patternFill patternType="solid">
        <fgColor theme="0"/>
        <bgColor theme="0"/>
      </patternFill>
    </fill>
    <fill>
      <patternFill patternType="solid">
        <fgColor theme="7" tint="0.59999389629810485"/>
        <bgColor theme="0"/>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right/>
      <top/>
      <bottom style="dotted">
        <color auto="1"/>
      </bottom>
      <diagonal/>
    </border>
    <border>
      <left style="thin">
        <color indexed="64"/>
      </left>
      <right style="thin">
        <color indexed="64"/>
      </right>
      <top/>
      <bottom style="dotted">
        <color auto="1"/>
      </bottom>
      <diagonal/>
    </border>
    <border>
      <left style="thin">
        <color auto="1"/>
      </left>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indexed="64"/>
      </left>
      <right style="thin">
        <color indexed="64"/>
      </right>
      <top style="dotted">
        <color auto="1"/>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xf numFmtId="0" fontId="5" fillId="0" borderId="0">
      <alignment vertical="center"/>
    </xf>
    <xf numFmtId="1" fontId="8" fillId="0" borderId="0"/>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29" fillId="0" borderId="0" applyNumberFormat="0" applyFill="0" applyBorder="0" applyAlignment="0" applyProtection="0"/>
  </cellStyleXfs>
  <cellXfs count="319">
    <xf numFmtId="0" fontId="0" fillId="0" borderId="0" xfId="0">
      <alignment vertical="center"/>
    </xf>
    <xf numFmtId="0" fontId="4" fillId="0" borderId="0" xfId="1" applyFont="1"/>
    <xf numFmtId="0" fontId="4" fillId="0" borderId="0" xfId="1" applyFont="1" applyAlignment="1">
      <alignment horizontal="center"/>
    </xf>
    <xf numFmtId="0" fontId="4" fillId="0" borderId="0" xfId="1" applyFont="1" applyAlignment="1">
      <alignment horizontal="left" vertical="center"/>
    </xf>
    <xf numFmtId="0" fontId="4" fillId="0" borderId="0" xfId="1" applyFont="1" applyAlignment="1">
      <alignment vertical="center"/>
    </xf>
    <xf numFmtId="1" fontId="8" fillId="0" borderId="0" xfId="3" applyAlignment="1">
      <alignment horizontal="left"/>
    </xf>
    <xf numFmtId="1" fontId="8" fillId="0" borderId="24" xfId="3" applyBorder="1" applyAlignment="1">
      <alignment horizontal="center" vertical="center"/>
    </xf>
    <xf numFmtId="1" fontId="8" fillId="0" borderId="0" xfId="3"/>
    <xf numFmtId="1" fontId="8" fillId="0" borderId="28" xfId="3" applyBorder="1" applyAlignment="1">
      <alignment horizontal="left"/>
    </xf>
    <xf numFmtId="1" fontId="8" fillId="0" borderId="28" xfId="3" applyBorder="1" applyAlignment="1">
      <alignment horizontal="center" vertical="center"/>
    </xf>
    <xf numFmtId="1" fontId="8" fillId="0" borderId="28" xfId="3" applyBorder="1" applyAlignment="1">
      <alignment horizontal="center"/>
    </xf>
    <xf numFmtId="0" fontId="8" fillId="0" borderId="28" xfId="3" applyNumberFormat="1" applyBorder="1"/>
    <xf numFmtId="49" fontId="8" fillId="0" borderId="28" xfId="3" applyNumberFormat="1" applyBorder="1"/>
    <xf numFmtId="49" fontId="8" fillId="0" borderId="0" xfId="3" applyNumberFormat="1" applyAlignment="1">
      <alignment horizontal="left"/>
    </xf>
    <xf numFmtId="49" fontId="8" fillId="0" borderId="0" xfId="3" applyNumberFormat="1"/>
    <xf numFmtId="1" fontId="8" fillId="0" borderId="1" xfId="3" applyBorder="1"/>
    <xf numFmtId="1" fontId="8" fillId="0" borderId="28" xfId="3" applyBorder="1"/>
    <xf numFmtId="1" fontId="8" fillId="0" borderId="31" xfId="3" applyBorder="1"/>
    <xf numFmtId="1" fontId="8" fillId="0" borderId="32" xfId="3" applyBorder="1" applyAlignment="1">
      <alignment horizontal="center"/>
    </xf>
    <xf numFmtId="1" fontId="8" fillId="0" borderId="32" xfId="3" applyBorder="1" applyAlignment="1">
      <alignment horizontal="center" vertical="center"/>
    </xf>
    <xf numFmtId="1" fontId="10" fillId="0" borderId="32" xfId="3" applyFont="1" applyBorder="1" applyAlignment="1">
      <alignment horizontal="center" vertical="center"/>
    </xf>
    <xf numFmtId="49" fontId="8" fillId="0" borderId="31" xfId="3" applyNumberFormat="1" applyBorder="1" applyAlignment="1">
      <alignment horizontal="center"/>
    </xf>
    <xf numFmtId="49" fontId="8" fillId="0" borderId="32" xfId="3" applyNumberFormat="1" applyBorder="1" applyAlignment="1">
      <alignment horizontal="center"/>
    </xf>
    <xf numFmtId="1" fontId="8" fillId="0" borderId="1" xfId="3" applyBorder="1" applyAlignment="1">
      <alignment horizontal="center"/>
    </xf>
    <xf numFmtId="1" fontId="8" fillId="0" borderId="33" xfId="3" applyBorder="1" applyAlignment="1">
      <alignment horizontal="center"/>
    </xf>
    <xf numFmtId="1" fontId="8" fillId="0" borderId="36" xfId="3" applyBorder="1"/>
    <xf numFmtId="0" fontId="8" fillId="0" borderId="6" xfId="3" applyNumberFormat="1" applyBorder="1" applyAlignment="1">
      <alignment horizontal="center" vertical="center"/>
    </xf>
    <xf numFmtId="1" fontId="8" fillId="0" borderId="6" xfId="3" applyBorder="1" applyAlignment="1">
      <alignment horizontal="center"/>
    </xf>
    <xf numFmtId="0" fontId="8" fillId="0" borderId="6" xfId="3" applyNumberFormat="1" applyBorder="1" applyAlignment="1">
      <alignment horizontal="center"/>
    </xf>
    <xf numFmtId="1" fontId="8" fillId="0" borderId="42" xfId="3" applyBorder="1"/>
    <xf numFmtId="0" fontId="8" fillId="0" borderId="19" xfId="3" applyNumberFormat="1" applyBorder="1" applyAlignment="1">
      <alignment horizontal="center"/>
    </xf>
    <xf numFmtId="1" fontId="8" fillId="0" borderId="10" xfId="3" applyBorder="1" applyAlignment="1">
      <alignment horizontal="center"/>
    </xf>
    <xf numFmtId="1" fontId="8" fillId="0" borderId="12" xfId="3" applyBorder="1" applyAlignment="1">
      <alignment horizontal="center"/>
    </xf>
    <xf numFmtId="0" fontId="8" fillId="0" borderId="32" xfId="3" applyNumberFormat="1" applyBorder="1" applyAlignment="1">
      <alignment horizontal="center" vertical="center"/>
    </xf>
    <xf numFmtId="0" fontId="8" fillId="0" borderId="32" xfId="3" applyNumberFormat="1" applyBorder="1" applyAlignment="1">
      <alignment horizontal="center"/>
    </xf>
    <xf numFmtId="0" fontId="8" fillId="0" borderId="19" xfId="3" applyNumberFormat="1" applyBorder="1" applyAlignment="1">
      <alignment horizontal="center" vertical="center"/>
    </xf>
    <xf numFmtId="0" fontId="8" fillId="0" borderId="28" xfId="3" applyNumberFormat="1" applyBorder="1" applyAlignment="1">
      <alignment horizontal="center"/>
    </xf>
    <xf numFmtId="1" fontId="8" fillId="0" borderId="3" xfId="3" applyBorder="1"/>
    <xf numFmtId="0" fontId="8" fillId="0" borderId="0" xfId="3" applyNumberFormat="1" applyAlignment="1">
      <alignment horizontal="center" vertical="center"/>
    </xf>
    <xf numFmtId="1" fontId="11" fillId="0" borderId="0" xfId="3" applyFont="1" applyAlignment="1">
      <alignment horizontal="left"/>
    </xf>
    <xf numFmtId="1" fontId="8" fillId="0" borderId="0" xfId="3" applyAlignment="1">
      <alignment horizontal="center"/>
    </xf>
    <xf numFmtId="49" fontId="11" fillId="0" borderId="0" xfId="3" applyNumberFormat="1" applyFont="1" applyAlignment="1">
      <alignment horizontal="left"/>
    </xf>
    <xf numFmtId="49" fontId="11" fillId="0" borderId="0" xfId="3" applyNumberFormat="1" applyFont="1"/>
    <xf numFmtId="1" fontId="8" fillId="0" borderId="0" xfId="3" applyAlignment="1">
      <alignment horizontal="center" vertical="center"/>
    </xf>
    <xf numFmtId="1" fontId="8" fillId="0" borderId="27" xfId="3" applyBorder="1" applyAlignment="1">
      <alignment horizontal="center" vertical="center"/>
    </xf>
    <xf numFmtId="1" fontId="8" fillId="4" borderId="0" xfId="3" applyFill="1"/>
    <xf numFmtId="0" fontId="0" fillId="4" borderId="0" xfId="0" applyFill="1">
      <alignment vertical="center"/>
    </xf>
    <xf numFmtId="1" fontId="8" fillId="0" borderId="19" xfId="3" applyBorder="1" applyAlignment="1">
      <alignment horizontal="center"/>
    </xf>
    <xf numFmtId="1" fontId="8" fillId="0" borderId="9" xfId="3" applyBorder="1" applyAlignment="1">
      <alignment horizontal="center"/>
    </xf>
    <xf numFmtId="1" fontId="8" fillId="0" borderId="11" xfId="3" applyBorder="1" applyAlignment="1">
      <alignment horizontal="center"/>
    </xf>
    <xf numFmtId="1" fontId="8" fillId="0" borderId="48" xfId="3" applyBorder="1" applyAlignment="1">
      <alignment horizontal="center"/>
    </xf>
    <xf numFmtId="1" fontId="8" fillId="0" borderId="4" xfId="3" applyBorder="1" applyAlignment="1">
      <alignment horizontal="center"/>
    </xf>
    <xf numFmtId="1" fontId="8" fillId="5" borderId="37" xfId="3" applyFill="1" applyBorder="1" applyAlignment="1">
      <alignment horizontal="center" vertical="center"/>
    </xf>
    <xf numFmtId="1" fontId="8" fillId="5" borderId="38" xfId="3" applyFill="1" applyBorder="1" applyAlignment="1">
      <alignment horizontal="center" vertical="center"/>
    </xf>
    <xf numFmtId="1" fontId="8" fillId="5" borderId="36" xfId="3" applyFill="1" applyBorder="1" applyAlignment="1">
      <alignment horizontal="center" vertical="center"/>
    </xf>
    <xf numFmtId="1" fontId="8" fillId="5" borderId="7" xfId="3" applyFill="1" applyBorder="1" applyAlignment="1">
      <alignment horizontal="center" vertical="center"/>
    </xf>
    <xf numFmtId="1" fontId="8" fillId="5" borderId="42" xfId="3" applyFill="1" applyBorder="1" applyAlignment="1">
      <alignment horizontal="center" vertical="center"/>
    </xf>
    <xf numFmtId="1" fontId="8" fillId="5" borderId="20" xfId="3" applyFill="1" applyBorder="1" applyAlignment="1">
      <alignment horizontal="center" vertical="center"/>
    </xf>
    <xf numFmtId="1" fontId="8" fillId="5" borderId="45" xfId="3" applyFill="1" applyBorder="1" applyAlignment="1">
      <alignment horizontal="center" vertical="center"/>
    </xf>
    <xf numFmtId="1" fontId="8" fillId="5" borderId="13" xfId="3" applyFill="1" applyBorder="1" applyAlignment="1">
      <alignment horizontal="center" vertical="center"/>
    </xf>
    <xf numFmtId="1" fontId="8" fillId="5" borderId="31" xfId="3" applyFill="1" applyBorder="1" applyAlignment="1">
      <alignment horizontal="center" vertical="center"/>
    </xf>
    <xf numFmtId="1" fontId="8" fillId="5" borderId="46" xfId="3" applyFill="1" applyBorder="1" applyAlignment="1">
      <alignment horizontal="center" vertical="center"/>
    </xf>
    <xf numFmtId="1" fontId="8" fillId="5" borderId="3" xfId="3" applyFill="1" applyBorder="1" applyAlignment="1">
      <alignment horizontal="center" vertical="center"/>
    </xf>
    <xf numFmtId="1" fontId="8" fillId="5" borderId="8" xfId="3" applyFill="1" applyBorder="1" applyAlignment="1">
      <alignment horizontal="center" vertical="center"/>
    </xf>
    <xf numFmtId="0" fontId="4" fillId="0" borderId="0" xfId="1" applyFont="1" applyAlignment="1">
      <alignment horizontal="distributed"/>
    </xf>
    <xf numFmtId="0" fontId="4" fillId="0" borderId="0" xfId="1" applyFont="1" applyProtection="1">
      <protection hidden="1"/>
    </xf>
    <xf numFmtId="0" fontId="6" fillId="0" borderId="0" xfId="0" applyFont="1" applyAlignment="1">
      <alignment horizontal="center" vertical="center"/>
    </xf>
    <xf numFmtId="0" fontId="7" fillId="0" borderId="62" xfId="0" applyFont="1" applyBorder="1" applyAlignment="1" applyProtection="1">
      <alignment horizontal="center" vertical="center"/>
      <protection locked="0"/>
    </xf>
    <xf numFmtId="0" fontId="4" fillId="2" borderId="63" xfId="1" applyFont="1" applyFill="1" applyBorder="1" applyAlignment="1" applyProtection="1">
      <alignment horizontal="center" vertical="center"/>
      <protection hidden="1"/>
    </xf>
    <xf numFmtId="0" fontId="4" fillId="0" borderId="0" xfId="1" applyFont="1" applyAlignment="1">
      <alignment horizontal="distributed" vertical="center"/>
    </xf>
    <xf numFmtId="0" fontId="4" fillId="0" borderId="0" xfId="1" applyFont="1" applyAlignment="1" applyProtection="1">
      <alignment horizontal="center" vertical="center"/>
      <protection locked="0"/>
    </xf>
    <xf numFmtId="0" fontId="4" fillId="2" borderId="65" xfId="1" applyFont="1" applyFill="1" applyBorder="1" applyAlignment="1">
      <alignment horizontal="center" vertical="center" shrinkToFit="1"/>
    </xf>
    <xf numFmtId="0" fontId="4" fillId="2" borderId="66" xfId="1" applyFont="1" applyFill="1" applyBorder="1" applyAlignment="1">
      <alignment horizontal="center" vertical="center"/>
    </xf>
    <xf numFmtId="0" fontId="6" fillId="2" borderId="66" xfId="0" applyFont="1" applyFill="1" applyBorder="1" applyAlignment="1">
      <alignment horizontal="center" vertical="center"/>
    </xf>
    <xf numFmtId="0" fontId="4" fillId="2" borderId="33" xfId="1" applyFont="1" applyFill="1" applyBorder="1" applyAlignment="1">
      <alignment horizontal="center" vertical="center"/>
    </xf>
    <xf numFmtId="0" fontId="4" fillId="0" borderId="14" xfId="1" applyFont="1" applyBorder="1" applyAlignment="1" applyProtection="1">
      <alignment horizontal="center" vertical="center"/>
      <protection hidden="1"/>
    </xf>
    <xf numFmtId="0" fontId="4" fillId="0" borderId="68" xfId="1" applyFont="1" applyBorder="1" applyAlignment="1" applyProtection="1">
      <alignment horizontal="left" vertical="center" shrinkToFit="1"/>
      <protection hidden="1"/>
    </xf>
    <xf numFmtId="0" fontId="4" fillId="0" borderId="69" xfId="1" applyFont="1" applyBorder="1" applyAlignment="1" applyProtection="1">
      <alignment horizontal="left" vertical="center" shrinkToFit="1"/>
      <protection hidden="1"/>
    </xf>
    <xf numFmtId="0" fontId="4" fillId="0" borderId="41" xfId="1" applyFont="1" applyBorder="1" applyAlignment="1" applyProtection="1">
      <alignment horizontal="left" vertical="center" shrinkToFit="1"/>
      <protection hidden="1"/>
    </xf>
    <xf numFmtId="0" fontId="4" fillId="0" borderId="67" xfId="1" applyFont="1" applyBorder="1" applyAlignment="1" applyProtection="1">
      <alignment horizontal="center" vertical="center" shrinkToFit="1"/>
      <protection hidden="1"/>
    </xf>
    <xf numFmtId="0" fontId="5" fillId="0" borderId="0" xfId="0" applyFont="1" applyAlignment="1">
      <alignment horizontal="center" vertical="center"/>
    </xf>
    <xf numFmtId="0" fontId="18" fillId="0" borderId="0" xfId="0" applyFont="1" applyAlignment="1">
      <alignment horizontal="center" vertical="center"/>
    </xf>
    <xf numFmtId="0" fontId="4" fillId="0" borderId="0" xfId="1" applyFont="1" applyAlignment="1">
      <alignment horizontal="center" vertical="center"/>
    </xf>
    <xf numFmtId="0" fontId="20" fillId="0" borderId="0" xfId="0" applyFont="1">
      <alignment vertical="center"/>
    </xf>
    <xf numFmtId="176" fontId="23" fillId="4" borderId="71" xfId="4" applyNumberFormat="1" applyFont="1" applyFill="1" applyBorder="1" applyAlignment="1">
      <alignment horizontal="center" vertical="center"/>
    </xf>
    <xf numFmtId="0" fontId="22" fillId="4" borderId="71" xfId="1" applyFont="1" applyFill="1" applyBorder="1" applyAlignment="1">
      <alignment horizontal="center" vertical="center"/>
    </xf>
    <xf numFmtId="1" fontId="8" fillId="0" borderId="74" xfId="3" applyBorder="1"/>
    <xf numFmtId="1" fontId="8" fillId="0" borderId="75" xfId="3" applyBorder="1"/>
    <xf numFmtId="1" fontId="8" fillId="0" borderId="76" xfId="3" applyBorder="1"/>
    <xf numFmtId="1" fontId="8" fillId="0" borderId="77" xfId="3" applyBorder="1"/>
    <xf numFmtId="1" fontId="8" fillId="0" borderId="78" xfId="3" applyBorder="1"/>
    <xf numFmtId="1" fontId="8" fillId="0" borderId="79" xfId="3" applyBorder="1"/>
    <xf numFmtId="1" fontId="8" fillId="0" borderId="80" xfId="3" applyBorder="1"/>
    <xf numFmtId="0" fontId="4" fillId="0" borderId="82" xfId="1" applyFont="1" applyBorder="1" applyAlignment="1" applyProtection="1">
      <alignment horizontal="center" vertical="center"/>
      <protection hidden="1"/>
    </xf>
    <xf numFmtId="0" fontId="4" fillId="0" borderId="83" xfId="1" applyFont="1" applyBorder="1" applyAlignment="1" applyProtection="1">
      <alignment horizontal="center" vertical="center" shrinkToFit="1"/>
      <protection hidden="1"/>
    </xf>
    <xf numFmtId="0" fontId="4" fillId="0" borderId="85" xfId="1" applyFont="1" applyBorder="1" applyAlignment="1" applyProtection="1">
      <alignment horizontal="left" vertical="center" shrinkToFit="1"/>
      <protection hidden="1"/>
    </xf>
    <xf numFmtId="0" fontId="4" fillId="0" borderId="86" xfId="1" applyFont="1" applyBorder="1" applyAlignment="1" applyProtection="1">
      <alignment horizontal="left" vertical="center" shrinkToFit="1"/>
      <protection hidden="1"/>
    </xf>
    <xf numFmtId="0" fontId="4" fillId="0" borderId="49" xfId="1" applyFont="1" applyBorder="1" applyAlignment="1" applyProtection="1">
      <alignment horizontal="left" vertical="center" shrinkToFit="1"/>
      <protection hidden="1"/>
    </xf>
    <xf numFmtId="0" fontId="4" fillId="0" borderId="88" xfId="1" applyFont="1" applyBorder="1" applyAlignment="1" applyProtection="1">
      <alignment horizontal="center" vertical="center"/>
      <protection hidden="1"/>
    </xf>
    <xf numFmtId="0" fontId="4" fillId="0" borderId="89" xfId="1" applyFont="1" applyBorder="1" applyAlignment="1" applyProtection="1">
      <alignment horizontal="center" vertical="center" shrinkToFit="1"/>
      <protection hidden="1"/>
    </xf>
    <xf numFmtId="0" fontId="4" fillId="0" borderId="91" xfId="1" applyFont="1" applyBorder="1" applyAlignment="1" applyProtection="1">
      <alignment horizontal="left" vertical="center" shrinkToFit="1"/>
      <protection hidden="1"/>
    </xf>
    <xf numFmtId="0" fontId="4" fillId="0" borderId="92" xfId="1" applyFont="1" applyBorder="1" applyAlignment="1" applyProtection="1">
      <alignment horizontal="left" vertical="center" shrinkToFit="1"/>
      <protection hidden="1"/>
    </xf>
    <xf numFmtId="0" fontId="4" fillId="0" borderId="39" xfId="1" applyFont="1" applyBorder="1" applyAlignment="1" applyProtection="1">
      <alignment horizontal="left" vertical="center" shrinkToFit="1"/>
      <protection hidden="1"/>
    </xf>
    <xf numFmtId="0" fontId="26" fillId="0" borderId="0" xfId="6">
      <alignment vertical="center"/>
    </xf>
    <xf numFmtId="0" fontId="4" fillId="0" borderId="0" xfId="6" applyFont="1">
      <alignment vertical="center"/>
    </xf>
    <xf numFmtId="0" fontId="27" fillId="0" borderId="0" xfId="6" applyFont="1">
      <alignment vertical="center"/>
    </xf>
    <xf numFmtId="0" fontId="4" fillId="0" borderId="17" xfId="6" applyFont="1" applyBorder="1">
      <alignment vertical="center"/>
    </xf>
    <xf numFmtId="0" fontId="4" fillId="6" borderId="25" xfId="6" applyFont="1" applyFill="1" applyBorder="1">
      <alignment vertical="center"/>
    </xf>
    <xf numFmtId="0" fontId="4" fillId="6" borderId="26" xfId="6" applyFont="1" applyFill="1" applyBorder="1">
      <alignment vertical="center"/>
    </xf>
    <xf numFmtId="0" fontId="4" fillId="6" borderId="27" xfId="6" applyFont="1" applyFill="1" applyBorder="1" applyAlignment="1">
      <alignment horizontal="center" vertical="center"/>
    </xf>
    <xf numFmtId="0" fontId="4" fillId="6" borderId="26" xfId="6" applyFont="1" applyFill="1" applyBorder="1" applyAlignment="1">
      <alignment horizontal="center" vertical="center"/>
    </xf>
    <xf numFmtId="0" fontId="27" fillId="6" borderId="24" xfId="6" applyFont="1" applyFill="1" applyBorder="1" applyAlignment="1">
      <alignment horizontal="center" vertical="center"/>
    </xf>
    <xf numFmtId="0" fontId="4" fillId="0" borderId="97" xfId="6" applyFont="1" applyBorder="1">
      <alignment vertical="center"/>
    </xf>
    <xf numFmtId="0" fontId="4" fillId="0" borderId="99" xfId="6" applyFont="1" applyBorder="1">
      <alignment vertical="center"/>
    </xf>
    <xf numFmtId="0" fontId="4" fillId="0" borderId="93" xfId="6" applyFont="1" applyBorder="1" applyAlignment="1">
      <alignment horizontal="left" vertical="center"/>
    </xf>
    <xf numFmtId="0" fontId="4" fillId="0" borderId="94" xfId="6" quotePrefix="1" applyFont="1" applyBorder="1" applyAlignment="1">
      <alignment horizontal="left" vertical="center"/>
    </xf>
    <xf numFmtId="0" fontId="4" fillId="0" borderId="0" xfId="6" applyFont="1" applyAlignment="1">
      <alignment horizontal="right" vertical="center"/>
    </xf>
    <xf numFmtId="0" fontId="4" fillId="0" borderId="95" xfId="6" applyFont="1" applyBorder="1" applyAlignment="1">
      <alignment horizontal="right" vertical="center"/>
    </xf>
    <xf numFmtId="0" fontId="4" fillId="0" borderId="96" xfId="6" applyFont="1" applyBorder="1">
      <alignment vertical="center"/>
    </xf>
    <xf numFmtId="0" fontId="4" fillId="0" borderId="19" xfId="6" applyFont="1" applyBorder="1" applyAlignment="1">
      <alignment horizontal="right" vertical="center"/>
    </xf>
    <xf numFmtId="0" fontId="4" fillId="0" borderId="16" xfId="6" quotePrefix="1" applyFont="1" applyBorder="1">
      <alignment vertical="center"/>
    </xf>
    <xf numFmtId="0" fontId="4" fillId="0" borderId="101" xfId="6" applyFont="1" applyBorder="1">
      <alignment vertical="center"/>
    </xf>
    <xf numFmtId="0" fontId="4" fillId="0" borderId="103" xfId="6" applyFont="1" applyBorder="1" applyAlignment="1">
      <alignment horizontal="left" vertical="center"/>
    </xf>
    <xf numFmtId="1" fontId="30" fillId="0" borderId="0" xfId="6" applyNumberFormat="1" applyFont="1">
      <alignment vertical="center"/>
    </xf>
    <xf numFmtId="1" fontId="31" fillId="0" borderId="0" xfId="6" applyNumberFormat="1" applyFont="1" applyAlignment="1">
      <alignment horizontal="center" vertical="center"/>
    </xf>
    <xf numFmtId="0" fontId="2" fillId="0" borderId="0" xfId="6" applyFont="1" applyAlignment="1"/>
    <xf numFmtId="49" fontId="31" fillId="0" borderId="0" xfId="6" applyNumberFormat="1" applyFont="1">
      <alignment vertical="center"/>
    </xf>
    <xf numFmtId="0" fontId="32" fillId="0" borderId="0" xfId="6" applyFont="1" applyAlignment="1">
      <alignment horizontal="right" vertical="center"/>
    </xf>
    <xf numFmtId="1" fontId="31" fillId="0" borderId="0" xfId="6" applyNumberFormat="1" applyFont="1" applyAlignment="1">
      <alignment horizontal="left"/>
    </xf>
    <xf numFmtId="0" fontId="31" fillId="0" borderId="0" xfId="6" applyFont="1">
      <alignment vertical="center"/>
    </xf>
    <xf numFmtId="49" fontId="31" fillId="0" borderId="0" xfId="6" applyNumberFormat="1" applyFont="1" applyAlignment="1">
      <alignment horizontal="left"/>
    </xf>
    <xf numFmtId="0" fontId="33" fillId="0" borderId="0" xfId="6" applyFont="1">
      <alignment vertical="center"/>
    </xf>
    <xf numFmtId="0" fontId="36" fillId="0" borderId="0" xfId="6" applyFont="1">
      <alignment vertical="center"/>
    </xf>
    <xf numFmtId="49" fontId="34" fillId="6" borderId="0" xfId="6" applyNumberFormat="1" applyFont="1" applyFill="1" applyAlignment="1">
      <alignment horizontal="center" shrinkToFit="1"/>
    </xf>
    <xf numFmtId="49" fontId="38" fillId="6" borderId="106" xfId="6" applyNumberFormat="1" applyFont="1" applyFill="1" applyBorder="1" applyAlignment="1">
      <alignment horizontal="center" shrinkToFit="1"/>
    </xf>
    <xf numFmtId="49" fontId="34" fillId="6" borderId="28" xfId="6" applyNumberFormat="1" applyFont="1" applyFill="1" applyBorder="1" applyAlignment="1">
      <alignment horizontal="center" shrinkToFit="1"/>
    </xf>
    <xf numFmtId="1" fontId="34" fillId="6" borderId="37" xfId="6" applyNumberFormat="1" applyFont="1" applyFill="1" applyBorder="1" applyAlignment="1">
      <alignment vertical="center" shrinkToFit="1"/>
    </xf>
    <xf numFmtId="1" fontId="34" fillId="6" borderId="90" xfId="6" applyNumberFormat="1" applyFont="1" applyFill="1" applyBorder="1" applyAlignment="1">
      <alignment vertical="center" shrinkToFit="1"/>
    </xf>
    <xf numFmtId="49" fontId="34" fillId="6" borderId="90" xfId="6" applyNumberFormat="1" applyFont="1" applyFill="1" applyBorder="1" applyAlignment="1" applyProtection="1">
      <alignment shrinkToFit="1"/>
      <protection locked="0"/>
    </xf>
    <xf numFmtId="49" fontId="34" fillId="6" borderId="89" xfId="6" applyNumberFormat="1" applyFont="1" applyFill="1" applyBorder="1" applyAlignment="1">
      <alignment vertical="center" shrinkToFit="1"/>
    </xf>
    <xf numFmtId="49" fontId="38" fillId="6" borderId="38" xfId="6" applyNumberFormat="1" applyFont="1" applyFill="1" applyBorder="1" applyAlignment="1">
      <alignment vertical="center" shrinkToFit="1"/>
    </xf>
    <xf numFmtId="49" fontId="34" fillId="7" borderId="90" xfId="6" applyNumberFormat="1" applyFont="1" applyFill="1" applyBorder="1" applyAlignment="1">
      <alignment shrinkToFit="1"/>
    </xf>
    <xf numFmtId="49" fontId="34" fillId="7" borderId="38" xfId="6" applyNumberFormat="1" applyFont="1" applyFill="1" applyBorder="1" applyAlignment="1">
      <alignment shrinkToFit="1"/>
    </xf>
    <xf numFmtId="49" fontId="34" fillId="7" borderId="89" xfId="6" applyNumberFormat="1" applyFont="1" applyFill="1" applyBorder="1" applyAlignment="1">
      <alignment vertical="center" shrinkToFit="1"/>
    </xf>
    <xf numFmtId="49" fontId="38" fillId="7" borderId="38" xfId="6" applyNumberFormat="1" applyFont="1" applyFill="1" applyBorder="1" applyAlignment="1">
      <alignment vertical="center" shrinkToFit="1"/>
    </xf>
    <xf numFmtId="1" fontId="34" fillId="6" borderId="40" xfId="6" applyNumberFormat="1" applyFont="1" applyFill="1" applyBorder="1" applyAlignment="1">
      <alignment vertical="center" shrinkToFit="1"/>
    </xf>
    <xf numFmtId="49" fontId="34" fillId="7" borderId="15" xfId="6" applyNumberFormat="1" applyFont="1" applyFill="1" applyBorder="1" applyAlignment="1">
      <alignment shrinkToFit="1"/>
    </xf>
    <xf numFmtId="49" fontId="34" fillId="7" borderId="107" xfId="6" applyNumberFormat="1" applyFont="1" applyFill="1" applyBorder="1" applyAlignment="1">
      <alignment shrinkToFit="1"/>
    </xf>
    <xf numFmtId="49" fontId="34" fillId="7" borderId="67" xfId="6" applyNumberFormat="1" applyFont="1" applyFill="1" applyBorder="1" applyAlignment="1">
      <alignment vertical="center" shrinkToFit="1"/>
    </xf>
    <xf numFmtId="49" fontId="38" fillId="7" borderId="107" xfId="6" applyNumberFormat="1" applyFont="1" applyFill="1" applyBorder="1" applyAlignment="1">
      <alignment vertical="center" shrinkToFit="1"/>
    </xf>
    <xf numFmtId="1" fontId="34" fillId="6" borderId="43" xfId="6" applyNumberFormat="1" applyFont="1" applyFill="1" applyBorder="1" applyAlignment="1">
      <alignment vertical="center" shrinkToFit="1"/>
    </xf>
    <xf numFmtId="49" fontId="34" fillId="7" borderId="10" xfId="6" applyNumberFormat="1" applyFont="1" applyFill="1" applyBorder="1" applyAlignment="1">
      <alignment shrinkToFit="1"/>
    </xf>
    <xf numFmtId="49" fontId="34" fillId="7" borderId="108" xfId="6" applyNumberFormat="1" applyFont="1" applyFill="1" applyBorder="1" applyAlignment="1">
      <alignment shrinkToFit="1"/>
    </xf>
    <xf numFmtId="49" fontId="34" fillId="7" borderId="109" xfId="6" applyNumberFormat="1" applyFont="1" applyFill="1" applyBorder="1" applyAlignment="1">
      <alignment vertical="center" shrinkToFit="1"/>
    </xf>
    <xf numFmtId="49" fontId="38" fillId="7" borderId="108" xfId="6" applyNumberFormat="1" applyFont="1" applyFill="1" applyBorder="1" applyAlignment="1">
      <alignment vertical="center" shrinkToFit="1"/>
    </xf>
    <xf numFmtId="1" fontId="34" fillId="6" borderId="36" xfId="6" applyNumberFormat="1" applyFont="1" applyFill="1" applyBorder="1" applyAlignment="1">
      <alignment vertical="center" shrinkToFit="1"/>
    </xf>
    <xf numFmtId="49" fontId="34" fillId="7" borderId="6" xfId="6" applyNumberFormat="1" applyFont="1" applyFill="1" applyBorder="1" applyAlignment="1">
      <alignment shrinkToFit="1"/>
    </xf>
    <xf numFmtId="49" fontId="34" fillId="7" borderId="7" xfId="6" applyNumberFormat="1" applyFont="1" applyFill="1" applyBorder="1" applyAlignment="1">
      <alignment shrinkToFit="1"/>
    </xf>
    <xf numFmtId="49" fontId="34" fillId="7" borderId="87" xfId="6" applyNumberFormat="1" applyFont="1" applyFill="1" applyBorder="1" applyAlignment="1">
      <alignment vertical="center" shrinkToFit="1"/>
    </xf>
    <xf numFmtId="49" fontId="38" fillId="7" borderId="7" xfId="6" applyNumberFormat="1" applyFont="1" applyFill="1" applyBorder="1" applyAlignment="1">
      <alignment vertical="center" shrinkToFit="1"/>
    </xf>
    <xf numFmtId="1" fontId="34" fillId="6" borderId="47" xfId="6" applyNumberFormat="1" applyFont="1" applyFill="1" applyBorder="1" applyAlignment="1">
      <alignment vertical="center" shrinkToFit="1"/>
    </xf>
    <xf numFmtId="49" fontId="34" fillId="7" borderId="84" xfId="6" applyNumberFormat="1" applyFont="1" applyFill="1" applyBorder="1" applyAlignment="1">
      <alignment shrinkToFit="1"/>
    </xf>
    <xf numFmtId="49" fontId="34" fillId="7" borderId="110" xfId="6" applyNumberFormat="1" applyFont="1" applyFill="1" applyBorder="1" applyAlignment="1">
      <alignment shrinkToFit="1"/>
    </xf>
    <xf numFmtId="49" fontId="34" fillId="7" borderId="83" xfId="6" applyNumberFormat="1" applyFont="1" applyFill="1" applyBorder="1" applyAlignment="1">
      <alignment vertical="center" shrinkToFit="1"/>
    </xf>
    <xf numFmtId="49" fontId="38" fillId="7" borderId="110" xfId="6" applyNumberFormat="1" applyFont="1" applyFill="1" applyBorder="1" applyAlignment="1">
      <alignment vertical="center" shrinkToFit="1"/>
    </xf>
    <xf numFmtId="0" fontId="26" fillId="0" borderId="33" xfId="6" applyBorder="1">
      <alignment vertical="center"/>
    </xf>
    <xf numFmtId="49" fontId="34" fillId="6" borderId="111" xfId="6" applyNumberFormat="1" applyFont="1" applyFill="1" applyBorder="1" applyAlignment="1" applyProtection="1">
      <alignment shrinkToFit="1"/>
      <protection locked="0"/>
    </xf>
    <xf numFmtId="49" fontId="34" fillId="6" borderId="65" xfId="6" applyNumberFormat="1" applyFont="1" applyFill="1" applyBorder="1" applyAlignment="1">
      <alignment vertical="center" shrinkToFit="1"/>
    </xf>
    <xf numFmtId="49" fontId="38" fillId="6" borderId="33" xfId="6" applyNumberFormat="1" applyFont="1" applyFill="1" applyBorder="1" applyAlignment="1">
      <alignment vertical="center" shrinkToFit="1"/>
    </xf>
    <xf numFmtId="0" fontId="0" fillId="5" borderId="0" xfId="0" applyFill="1">
      <alignment vertical="center"/>
    </xf>
    <xf numFmtId="49" fontId="27" fillId="0" borderId="98" xfId="6" quotePrefix="1" applyNumberFormat="1" applyFont="1" applyBorder="1" applyAlignment="1">
      <alignment horizontal="center" vertical="center"/>
    </xf>
    <xf numFmtId="49" fontId="27" fillId="0" borderId="100" xfId="6" quotePrefix="1" applyNumberFormat="1" applyFont="1" applyBorder="1" applyAlignment="1">
      <alignment horizontal="center" vertical="center"/>
    </xf>
    <xf numFmtId="49" fontId="27" fillId="0" borderId="18" xfId="6" applyNumberFormat="1" applyFont="1" applyBorder="1" applyAlignment="1">
      <alignment horizontal="center" vertical="center"/>
    </xf>
    <xf numFmtId="0" fontId="4" fillId="0" borderId="94" xfId="6" applyFont="1" applyBorder="1" applyAlignment="1">
      <alignment horizontal="center" vertical="center" shrinkToFit="1"/>
    </xf>
    <xf numFmtId="0" fontId="4" fillId="0" borderId="96" xfId="6" applyFont="1" applyBorder="1" applyAlignment="1">
      <alignment horizontal="center" vertical="center"/>
    </xf>
    <xf numFmtId="0" fontId="4" fillId="0" borderId="16" xfId="6" applyFont="1" applyBorder="1" applyAlignment="1">
      <alignment horizontal="center" vertical="center"/>
    </xf>
    <xf numFmtId="0" fontId="26" fillId="0" borderId="25" xfId="6" applyBorder="1" applyAlignment="1">
      <alignment horizontal="right" vertical="center"/>
    </xf>
    <xf numFmtId="0" fontId="4" fillId="0" borderId="26" xfId="6" applyFont="1" applyBorder="1" applyAlignment="1">
      <alignment horizontal="center" vertical="center" shrinkToFit="1"/>
    </xf>
    <xf numFmtId="0" fontId="4" fillId="0" borderId="27" xfId="6" applyFont="1" applyBorder="1" applyAlignment="1">
      <alignment horizontal="left" vertical="center"/>
    </xf>
    <xf numFmtId="0" fontId="4" fillId="0" borderId="26" xfId="6" quotePrefix="1" applyFont="1" applyBorder="1" applyAlignment="1">
      <alignment horizontal="left" vertical="center"/>
    </xf>
    <xf numFmtId="0" fontId="0" fillId="0" borderId="71" xfId="0" applyBorder="1" applyAlignment="1">
      <alignment horizontal="right" vertical="center"/>
    </xf>
    <xf numFmtId="0" fontId="4" fillId="0" borderId="93" xfId="6" applyFont="1" applyBorder="1" applyAlignment="1">
      <alignment horizontal="center" vertical="center"/>
    </xf>
    <xf numFmtId="0" fontId="4" fillId="0" borderId="97" xfId="6" applyFont="1" applyBorder="1" applyAlignment="1">
      <alignment horizontal="center" vertical="center"/>
    </xf>
    <xf numFmtId="0" fontId="4" fillId="0" borderId="17" xfId="6" applyFont="1" applyBorder="1" applyAlignment="1">
      <alignment horizontal="center" vertical="center"/>
    </xf>
    <xf numFmtId="0" fontId="4" fillId="0" borderId="27" xfId="6" applyFont="1" applyBorder="1" applyAlignment="1">
      <alignment horizontal="center" vertical="center"/>
    </xf>
    <xf numFmtId="49" fontId="27" fillId="0" borderId="24" xfId="6" quotePrefix="1" applyNumberFormat="1" applyFont="1" applyBorder="1" applyAlignment="1">
      <alignment horizontal="center" vertical="center"/>
    </xf>
    <xf numFmtId="0" fontId="4" fillId="0" borderId="99" xfId="6" applyFont="1" applyBorder="1" applyAlignment="1">
      <alignment horizontal="right" vertical="center"/>
    </xf>
    <xf numFmtId="1" fontId="34" fillId="0" borderId="90" xfId="6" applyNumberFormat="1" applyFont="1" applyBorder="1" applyAlignment="1">
      <alignment vertical="center" shrinkToFit="1"/>
    </xf>
    <xf numFmtId="1" fontId="34" fillId="0" borderId="15" xfId="6" applyNumberFormat="1" applyFont="1" applyBorder="1" applyAlignment="1">
      <alignment vertical="center" shrinkToFit="1"/>
    </xf>
    <xf numFmtId="1" fontId="34" fillId="0" borderId="10" xfId="6" applyNumberFormat="1" applyFont="1" applyBorder="1" applyAlignment="1">
      <alignment vertical="center" shrinkToFit="1"/>
    </xf>
    <xf numFmtId="1" fontId="34" fillId="0" borderId="6" xfId="6" applyNumberFormat="1" applyFont="1" applyBorder="1" applyAlignment="1">
      <alignment vertical="center" shrinkToFit="1"/>
    </xf>
    <xf numFmtId="1" fontId="34" fillId="0" borderId="84" xfId="6" applyNumberFormat="1" applyFont="1" applyBorder="1" applyAlignment="1">
      <alignment vertical="center" shrinkToFit="1"/>
    </xf>
    <xf numFmtId="0" fontId="4" fillId="0" borderId="102" xfId="6" applyFont="1" applyBorder="1" applyAlignment="1">
      <alignment horizontal="center" vertical="center" shrinkToFit="1"/>
    </xf>
    <xf numFmtId="0" fontId="4" fillId="0" borderId="102" xfId="6" quotePrefix="1" applyFont="1" applyBorder="1" applyAlignment="1">
      <alignment horizontal="left" vertical="center"/>
    </xf>
    <xf numFmtId="0" fontId="4" fillId="0" borderId="103" xfId="6" applyFont="1" applyBorder="1" applyAlignment="1">
      <alignment horizontal="center" vertical="center"/>
    </xf>
    <xf numFmtId="49" fontId="27" fillId="0" borderId="104" xfId="6" quotePrefix="1" applyNumberFormat="1" applyFont="1" applyBorder="1" applyAlignment="1">
      <alignment horizontal="center" vertical="center"/>
    </xf>
    <xf numFmtId="0" fontId="25" fillId="0" borderId="0" xfId="5">
      <alignment vertical="center"/>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0" fillId="0" borderId="0" xfId="0" applyFont="1">
      <alignment vertical="center"/>
    </xf>
    <xf numFmtId="0" fontId="5" fillId="0" borderId="0" xfId="0" applyFont="1">
      <alignment vertical="center"/>
    </xf>
    <xf numFmtId="0" fontId="41" fillId="0" borderId="0" xfId="0" quotePrefix="1" applyFont="1">
      <alignment vertical="center"/>
    </xf>
    <xf numFmtId="0" fontId="41" fillId="0" borderId="0" xfId="0" applyFont="1">
      <alignment vertical="center"/>
    </xf>
    <xf numFmtId="0" fontId="42" fillId="0" borderId="0" xfId="0" applyFont="1">
      <alignment vertical="center"/>
    </xf>
    <xf numFmtId="0" fontId="45" fillId="0" borderId="0" xfId="0" applyFont="1" applyAlignment="1">
      <alignment horizontal="center" vertical="center" shrinkToFit="1"/>
    </xf>
    <xf numFmtId="0" fontId="0" fillId="9" borderId="0" xfId="0" applyFill="1">
      <alignment vertical="center"/>
    </xf>
    <xf numFmtId="0" fontId="45" fillId="9" borderId="24" xfId="0" applyFont="1" applyFill="1" applyBorder="1" applyAlignment="1">
      <alignment horizontal="center" vertical="center" shrinkToFit="1"/>
    </xf>
    <xf numFmtId="0" fontId="45" fillId="9" borderId="112" xfId="0" applyFont="1" applyFill="1" applyBorder="1" applyAlignment="1">
      <alignment horizontal="center" vertical="center" shrinkToFit="1"/>
    </xf>
    <xf numFmtId="0" fontId="0" fillId="8" borderId="24" xfId="0" applyFill="1" applyBorder="1" applyAlignment="1">
      <alignment horizontal="center" vertical="center"/>
    </xf>
    <xf numFmtId="0" fontId="0" fillId="8" borderId="70" xfId="0" applyFill="1" applyBorder="1" applyAlignment="1">
      <alignment horizontal="center" vertical="center"/>
    </xf>
    <xf numFmtId="0" fontId="0" fillId="0" borderId="0" xfId="0" applyAlignment="1">
      <alignment horizontal="right" vertical="center"/>
    </xf>
    <xf numFmtId="49" fontId="46" fillId="0" borderId="0" xfId="0" applyNumberFormat="1" applyFont="1" applyAlignment="1">
      <alignment horizontal="center" vertical="center" shrinkToFit="1"/>
    </xf>
    <xf numFmtId="49" fontId="46" fillId="0" borderId="0" xfId="0" applyNumberFormat="1" applyFont="1" applyAlignment="1">
      <alignment vertical="center" shrinkToFit="1"/>
    </xf>
    <xf numFmtId="49" fontId="8" fillId="5" borderId="36" xfId="3" applyNumberFormat="1" applyFill="1" applyBorder="1" applyAlignment="1">
      <alignment shrinkToFit="1"/>
    </xf>
    <xf numFmtId="49" fontId="8" fillId="5" borderId="6" xfId="3" applyNumberFormat="1" applyFill="1" applyBorder="1" applyAlignment="1">
      <alignment shrinkToFit="1"/>
    </xf>
    <xf numFmtId="0" fontId="8" fillId="5" borderId="6" xfId="3" applyNumberFormat="1" applyFill="1" applyBorder="1" applyAlignment="1">
      <alignment shrinkToFit="1"/>
    </xf>
    <xf numFmtId="49" fontId="8" fillId="5" borderId="42" xfId="3" applyNumberFormat="1" applyFill="1" applyBorder="1" applyAlignment="1">
      <alignment shrinkToFit="1"/>
    </xf>
    <xf numFmtId="49" fontId="8" fillId="5" borderId="19" xfId="3" applyNumberFormat="1" applyFill="1" applyBorder="1" applyAlignment="1">
      <alignment shrinkToFit="1"/>
    </xf>
    <xf numFmtId="0" fontId="8" fillId="5" borderId="19" xfId="3" applyNumberFormat="1" applyFill="1" applyBorder="1" applyAlignment="1">
      <alignment shrinkToFit="1"/>
    </xf>
    <xf numFmtId="49" fontId="8" fillId="5" borderId="31" xfId="3" applyNumberFormat="1" applyFill="1" applyBorder="1" applyAlignment="1">
      <alignment shrinkToFit="1"/>
    </xf>
    <xf numFmtId="49" fontId="8" fillId="5" borderId="32" xfId="3" applyNumberFormat="1" applyFill="1" applyBorder="1" applyAlignment="1">
      <alignment shrinkToFit="1"/>
    </xf>
    <xf numFmtId="0" fontId="8" fillId="5" borderId="32" xfId="3" applyNumberFormat="1" applyFill="1" applyBorder="1" applyAlignment="1">
      <alignment shrinkToFit="1"/>
    </xf>
    <xf numFmtId="0" fontId="4" fillId="0" borderId="15" xfId="1" applyFont="1" applyBorder="1" applyAlignment="1" applyProtection="1">
      <alignment horizontal="center" vertical="center" shrinkToFit="1"/>
      <protection hidden="1"/>
    </xf>
    <xf numFmtId="0" fontId="4" fillId="0" borderId="84" xfId="1" applyFont="1" applyBorder="1" applyAlignment="1" applyProtection="1">
      <alignment horizontal="center" vertical="center" shrinkToFit="1"/>
      <protection hidden="1"/>
    </xf>
    <xf numFmtId="0" fontId="4" fillId="0" borderId="90" xfId="1" applyFont="1" applyBorder="1" applyAlignment="1" applyProtection="1">
      <alignment horizontal="center" vertical="center" shrinkToFit="1"/>
      <protection hidden="1"/>
    </xf>
    <xf numFmtId="0" fontId="48" fillId="2" borderId="66" xfId="1" applyFont="1" applyFill="1" applyBorder="1" applyAlignment="1">
      <alignment horizontal="center" vertical="center" shrinkToFit="1"/>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5" fillId="10" borderId="24" xfId="0" applyFont="1" applyFill="1" applyBorder="1" applyAlignment="1">
      <alignment horizontal="center" vertical="center" shrinkToFit="1"/>
    </xf>
    <xf numFmtId="0" fontId="0" fillId="10" borderId="24" xfId="0" applyFill="1" applyBorder="1" applyAlignment="1">
      <alignment vertical="center" textRotation="255"/>
    </xf>
    <xf numFmtId="0" fontId="45" fillId="10" borderId="25" xfId="0" applyFont="1" applyFill="1" applyBorder="1" applyAlignment="1">
      <alignment horizontal="center" vertical="center" shrinkToFit="1"/>
    </xf>
    <xf numFmtId="0" fontId="45" fillId="10" borderId="27" xfId="0" applyFont="1" applyFill="1" applyBorder="1" applyAlignment="1">
      <alignment horizontal="center" vertical="center" shrinkToFit="1"/>
    </xf>
    <xf numFmtId="0" fontId="45" fillId="10" borderId="26" xfId="0" applyFont="1" applyFill="1" applyBorder="1" applyAlignment="1">
      <alignment horizontal="center" vertical="center" shrinkToFit="1"/>
    </xf>
    <xf numFmtId="1" fontId="2" fillId="0" borderId="0" xfId="3" applyFont="1" applyAlignment="1">
      <alignment wrapText="1"/>
    </xf>
    <xf numFmtId="1" fontId="43" fillId="3" borderId="25" xfId="3" applyFont="1" applyFill="1" applyBorder="1" applyAlignment="1">
      <alignment horizontal="left" vertical="center"/>
    </xf>
    <xf numFmtId="1" fontId="43" fillId="3" borderId="27" xfId="3" applyFont="1" applyFill="1" applyBorder="1" applyAlignment="1">
      <alignment horizontal="left" vertical="center"/>
    </xf>
    <xf numFmtId="1" fontId="43" fillId="3" borderId="26" xfId="3" applyFont="1" applyFill="1" applyBorder="1" applyAlignment="1">
      <alignment horizontal="left" vertical="center"/>
    </xf>
    <xf numFmtId="49" fontId="8" fillId="3" borderId="25" xfId="3" applyNumberFormat="1" applyFill="1" applyBorder="1" applyAlignment="1">
      <alignment horizontal="center" vertical="center"/>
    </xf>
    <xf numFmtId="49" fontId="8" fillId="3" borderId="27" xfId="3" applyNumberFormat="1" applyFill="1" applyBorder="1" applyAlignment="1">
      <alignment horizontal="center" vertical="center"/>
    </xf>
    <xf numFmtId="49" fontId="8" fillId="3" borderId="26" xfId="3" applyNumberFormat="1" applyFill="1" applyBorder="1" applyAlignment="1">
      <alignment horizontal="center" vertical="center"/>
    </xf>
    <xf numFmtId="1" fontId="8" fillId="0" borderId="21" xfId="3" applyBorder="1" applyAlignment="1">
      <alignment horizontal="center" vertical="center"/>
    </xf>
    <xf numFmtId="1" fontId="8" fillId="0" borderId="22" xfId="3" applyBorder="1" applyAlignment="1">
      <alignment horizontal="center" vertical="center"/>
    </xf>
    <xf numFmtId="1" fontId="8" fillId="0" borderId="23" xfId="3" applyBorder="1" applyAlignment="1">
      <alignment horizontal="center" vertical="center"/>
    </xf>
    <xf numFmtId="1" fontId="8" fillId="0" borderId="19" xfId="3" applyBorder="1" applyAlignment="1">
      <alignment horizontal="center" vertical="center"/>
    </xf>
    <xf numFmtId="1" fontId="8" fillId="0" borderId="17" xfId="3" applyBorder="1" applyAlignment="1">
      <alignment horizontal="center" vertical="center"/>
    </xf>
    <xf numFmtId="1" fontId="8" fillId="0" borderId="16" xfId="3" applyBorder="1" applyAlignment="1">
      <alignment horizontal="center" vertical="center"/>
    </xf>
    <xf numFmtId="1" fontId="8" fillId="0" borderId="25" xfId="3" applyBorder="1" applyAlignment="1">
      <alignment horizontal="center" vertical="center"/>
    </xf>
    <xf numFmtId="1" fontId="8" fillId="0" borderId="26" xfId="3" applyBorder="1" applyAlignment="1">
      <alignment horizontal="center" vertical="center"/>
    </xf>
    <xf numFmtId="49" fontId="8" fillId="0" borderId="27" xfId="3" applyNumberFormat="1" applyBorder="1" applyAlignment="1">
      <alignment horizontal="center" vertical="center"/>
    </xf>
    <xf numFmtId="1" fontId="8" fillId="0" borderId="27" xfId="3" applyBorder="1" applyAlignment="1">
      <alignment horizontal="center" vertical="center"/>
    </xf>
    <xf numFmtId="1" fontId="44" fillId="3" borderId="25" xfId="3" applyFont="1" applyFill="1" applyBorder="1" applyAlignment="1">
      <alignment horizontal="center" vertical="center"/>
    </xf>
    <xf numFmtId="1" fontId="44" fillId="3" borderId="26" xfId="3" applyFont="1" applyFill="1" applyBorder="1" applyAlignment="1">
      <alignment horizontal="center" vertical="center"/>
    </xf>
    <xf numFmtId="49" fontId="8" fillId="0" borderId="1" xfId="3" applyNumberFormat="1" applyBorder="1" applyAlignment="1">
      <alignment horizontal="center" vertical="center"/>
    </xf>
    <xf numFmtId="1" fontId="8" fillId="0" borderId="2" xfId="3" applyBorder="1" applyAlignment="1">
      <alignment horizontal="center" vertical="center"/>
    </xf>
    <xf numFmtId="49" fontId="8" fillId="0" borderId="25" xfId="3" applyNumberFormat="1" applyBorder="1" applyAlignment="1">
      <alignment horizontal="center" vertical="center"/>
    </xf>
    <xf numFmtId="1" fontId="8" fillId="0" borderId="1" xfId="3" applyBorder="1" applyAlignment="1">
      <alignment horizontal="center" vertical="center"/>
    </xf>
    <xf numFmtId="1" fontId="8" fillId="0" borderId="29" xfId="3" applyBorder="1" applyAlignment="1">
      <alignment horizontal="center" vertical="center"/>
    </xf>
    <xf numFmtId="1" fontId="8" fillId="0" borderId="3" xfId="3" applyBorder="1" applyAlignment="1">
      <alignment horizontal="center" vertical="center"/>
    </xf>
    <xf numFmtId="1" fontId="8" fillId="0" borderId="0" xfId="3" applyAlignment="1">
      <alignment horizontal="center" vertical="center"/>
    </xf>
    <xf numFmtId="1" fontId="24" fillId="0" borderId="72" xfId="3" applyFont="1" applyBorder="1" applyAlignment="1">
      <alignment horizontal="left" vertical="center" wrapText="1"/>
    </xf>
    <xf numFmtId="1" fontId="24" fillId="0" borderId="81" xfId="3" applyFont="1" applyBorder="1" applyAlignment="1">
      <alignment horizontal="left" vertical="center" wrapText="1"/>
    </xf>
    <xf numFmtId="1" fontId="24" fillId="0" borderId="73" xfId="3" applyFont="1" applyBorder="1" applyAlignment="1">
      <alignment horizontal="left" vertical="center" wrapText="1"/>
    </xf>
    <xf numFmtId="1" fontId="8" fillId="3" borderId="27" xfId="3" applyFill="1" applyBorder="1" applyAlignment="1">
      <alignment horizontal="center" vertical="center"/>
    </xf>
    <xf numFmtId="1" fontId="8" fillId="3" borderId="26" xfId="3" applyFill="1" applyBorder="1" applyAlignment="1">
      <alignment horizontal="center" vertical="center"/>
    </xf>
    <xf numFmtId="49" fontId="34" fillId="6" borderId="53" xfId="6" applyNumberFormat="1" applyFont="1" applyFill="1" applyBorder="1" applyAlignment="1">
      <alignment horizontal="center"/>
    </xf>
    <xf numFmtId="49" fontId="34" fillId="6" borderId="54" xfId="6" applyNumberFormat="1" applyFont="1" applyFill="1" applyBorder="1" applyAlignment="1">
      <alignment horizontal="center"/>
    </xf>
    <xf numFmtId="1" fontId="34" fillId="6" borderId="30" xfId="6" applyNumberFormat="1" applyFont="1" applyFill="1" applyBorder="1" applyAlignment="1">
      <alignment horizontal="center" vertical="center"/>
    </xf>
    <xf numFmtId="1" fontId="34" fillId="6" borderId="34" xfId="6" applyNumberFormat="1" applyFont="1" applyFill="1" applyBorder="1" applyAlignment="1">
      <alignment horizontal="center" vertical="center"/>
    </xf>
    <xf numFmtId="1" fontId="34" fillId="6" borderId="5" xfId="6" applyNumberFormat="1" applyFont="1" applyFill="1" applyBorder="1" applyAlignment="1">
      <alignment horizontal="center" vertical="center"/>
    </xf>
    <xf numFmtId="0" fontId="32" fillId="6" borderId="35" xfId="6" applyFont="1" applyFill="1" applyBorder="1">
      <alignment vertical="center"/>
    </xf>
    <xf numFmtId="1" fontId="35" fillId="6" borderId="5" xfId="6" applyNumberFormat="1" applyFont="1" applyFill="1" applyBorder="1" applyAlignment="1">
      <alignment horizontal="center" vertical="center" wrapText="1"/>
    </xf>
    <xf numFmtId="0" fontId="37" fillId="6" borderId="35" xfId="6" applyFont="1" applyFill="1" applyBorder="1">
      <alignment vertical="center"/>
    </xf>
    <xf numFmtId="1" fontId="34" fillId="6" borderId="105" xfId="6" applyNumberFormat="1" applyFont="1" applyFill="1" applyBorder="1" applyAlignment="1">
      <alignment horizontal="center" vertical="center"/>
    </xf>
    <xf numFmtId="0" fontId="32" fillId="6" borderId="46" xfId="6" applyFont="1" applyFill="1" applyBorder="1">
      <alignment vertical="center"/>
    </xf>
    <xf numFmtId="0" fontId="4" fillId="2" borderId="36"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0" borderId="51" xfId="1" applyFont="1" applyBorder="1" applyAlignment="1" applyProtection="1">
      <alignment horizontal="left" vertical="center"/>
      <protection locked="0" hidden="1"/>
    </xf>
    <xf numFmtId="0" fontId="4" fillId="0" borderId="50" xfId="1" applyFont="1" applyBorder="1" applyAlignment="1" applyProtection="1">
      <alignment horizontal="left" vertical="center"/>
      <protection locked="0" hidden="1"/>
    </xf>
    <xf numFmtId="0" fontId="12" fillId="0" borderId="0" xfId="1" applyFont="1" applyAlignment="1" applyProtection="1">
      <alignment horizontal="center"/>
      <protection locked="0"/>
    </xf>
    <xf numFmtId="0" fontId="14" fillId="2" borderId="52" xfId="1" applyFont="1" applyFill="1" applyBorder="1" applyAlignment="1" applyProtection="1">
      <alignment horizontal="center" vertical="center"/>
      <protection locked="0"/>
    </xf>
    <xf numFmtId="0" fontId="14" fillId="2" borderId="53" xfId="1" applyFont="1" applyFill="1" applyBorder="1" applyAlignment="1" applyProtection="1">
      <alignment horizontal="center" vertical="center"/>
      <protection locked="0"/>
    </xf>
    <xf numFmtId="0" fontId="14" fillId="2" borderId="54" xfId="1" applyFont="1" applyFill="1" applyBorder="1" applyAlignment="1" applyProtection="1">
      <alignment horizontal="center" vertical="center"/>
      <protection locked="0"/>
    </xf>
    <xf numFmtId="0" fontId="17" fillId="0" borderId="53" xfId="1" applyFont="1" applyBorder="1" applyAlignment="1" applyProtection="1">
      <alignment horizontal="left" vertical="center"/>
      <protection locked="0"/>
    </xf>
    <xf numFmtId="0" fontId="17" fillId="0" borderId="54" xfId="1" applyFont="1" applyBorder="1" applyAlignment="1" applyProtection="1">
      <alignment horizontal="left" vertical="center"/>
      <protection locked="0"/>
    </xf>
    <xf numFmtId="1" fontId="15" fillId="2" borderId="55" xfId="0" applyNumberFormat="1" applyFont="1" applyFill="1" applyBorder="1" applyAlignment="1" applyProtection="1">
      <alignment horizontal="center" vertical="center"/>
      <protection locked="0"/>
    </xf>
    <xf numFmtId="1" fontId="15" fillId="2" borderId="56" xfId="0" applyNumberFormat="1" applyFont="1" applyFill="1" applyBorder="1" applyAlignment="1" applyProtection="1">
      <alignment horizontal="center" vertical="center"/>
      <protection locked="0"/>
    </xf>
    <xf numFmtId="1" fontId="15" fillId="2" borderId="57" xfId="0" applyNumberFormat="1" applyFont="1" applyFill="1" applyBorder="1" applyAlignment="1" applyProtection="1">
      <alignment horizontal="center" vertical="center"/>
      <protection locked="0"/>
    </xf>
    <xf numFmtId="0" fontId="16" fillId="0" borderId="56" xfId="0" applyFont="1" applyBorder="1" applyAlignment="1" applyProtection="1">
      <alignment horizontal="left" vertical="center"/>
      <protection locked="0"/>
    </xf>
    <xf numFmtId="0" fontId="16" fillId="0" borderId="57" xfId="0" applyFont="1" applyBorder="1" applyAlignment="1" applyProtection="1">
      <alignment horizontal="left" vertical="center"/>
      <protection locked="0"/>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17" fillId="0" borderId="56" xfId="1" applyFont="1" applyBorder="1" applyAlignment="1" applyProtection="1">
      <alignment horizontal="left" vertical="center"/>
      <protection locked="0" hidden="1"/>
    </xf>
    <xf numFmtId="0" fontId="17" fillId="0" borderId="64" xfId="1" applyFont="1" applyBorder="1" applyAlignment="1" applyProtection="1">
      <alignment horizontal="left" vertical="center"/>
      <protection locked="0" hidden="1"/>
    </xf>
    <xf numFmtId="0" fontId="17" fillId="0" borderId="57" xfId="1" applyFont="1" applyBorder="1" applyAlignment="1" applyProtection="1">
      <alignment horizontal="left" vertical="center"/>
      <protection locked="0" hidden="1"/>
    </xf>
    <xf numFmtId="0" fontId="17" fillId="0" borderId="59" xfId="1" applyFont="1" applyBorder="1" applyAlignment="1" applyProtection="1">
      <alignment horizontal="left" vertical="center"/>
      <protection locked="0" hidden="1"/>
    </xf>
    <xf numFmtId="0" fontId="17" fillId="0" borderId="22" xfId="1" applyFont="1" applyBorder="1" applyAlignment="1" applyProtection="1">
      <alignment horizontal="left" vertical="center"/>
      <protection locked="0" hidden="1"/>
    </xf>
    <xf numFmtId="0" fontId="17" fillId="0" borderId="23" xfId="1" applyFont="1" applyBorder="1" applyAlignment="1" applyProtection="1">
      <alignment horizontal="left" vertical="center"/>
      <protection locked="0" hidden="1"/>
    </xf>
    <xf numFmtId="0" fontId="17" fillId="0" borderId="42" xfId="1" applyFont="1" applyBorder="1" applyAlignment="1" applyProtection="1">
      <alignment horizontal="left" vertical="center"/>
      <protection locked="0" hidden="1"/>
    </xf>
    <xf numFmtId="0" fontId="17" fillId="0" borderId="17" xfId="1" applyFont="1" applyBorder="1" applyAlignment="1" applyProtection="1">
      <alignment horizontal="left" vertical="center"/>
      <protection locked="0" hidden="1"/>
    </xf>
    <xf numFmtId="0" fontId="17" fillId="0" borderId="16" xfId="1" applyFont="1" applyBorder="1" applyAlignment="1" applyProtection="1">
      <alignment horizontal="left" vertical="center"/>
      <protection locked="0" hidden="1"/>
    </xf>
    <xf numFmtId="0" fontId="4" fillId="2" borderId="43"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21" fillId="0" borderId="58" xfId="1" applyFont="1" applyBorder="1" applyAlignment="1" applyProtection="1">
      <alignment horizontal="left" vertical="center"/>
      <protection locked="0" hidden="1"/>
    </xf>
    <xf numFmtId="0" fontId="21" fillId="0" borderId="44" xfId="1" applyFont="1" applyBorder="1" applyAlignment="1" applyProtection="1">
      <alignment horizontal="left" vertical="center"/>
      <protection locked="0" hidden="1"/>
    </xf>
    <xf numFmtId="0" fontId="4" fillId="2" borderId="59"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70" xfId="1" applyFont="1" applyFill="1" applyBorder="1" applyAlignment="1" applyProtection="1">
      <alignment horizontal="center" vertical="center" wrapText="1"/>
      <protection hidden="1"/>
    </xf>
    <xf numFmtId="0" fontId="4" fillId="2" borderId="18" xfId="1" applyFont="1" applyFill="1" applyBorder="1" applyAlignment="1" applyProtection="1">
      <alignment horizontal="center" vertical="center"/>
      <protection hidden="1"/>
    </xf>
    <xf numFmtId="49" fontId="17" fillId="0" borderId="21" xfId="1" applyNumberFormat="1" applyFont="1" applyBorder="1" applyAlignment="1" applyProtection="1">
      <alignment horizontal="left" vertical="center"/>
      <protection locked="0" hidden="1"/>
    </xf>
    <xf numFmtId="49" fontId="17" fillId="0" borderId="60" xfId="1" applyNumberFormat="1" applyFont="1" applyBorder="1" applyAlignment="1" applyProtection="1">
      <alignment horizontal="left" vertical="center"/>
      <protection locked="0" hidden="1"/>
    </xf>
    <xf numFmtId="49" fontId="17" fillId="0" borderId="19" xfId="1" applyNumberFormat="1" applyFont="1" applyBorder="1" applyAlignment="1" applyProtection="1">
      <alignment horizontal="left" vertical="center"/>
      <protection locked="0" hidden="1"/>
    </xf>
    <xf numFmtId="49" fontId="17" fillId="0" borderId="61" xfId="1" applyNumberFormat="1" applyFont="1" applyBorder="1" applyAlignment="1" applyProtection="1">
      <alignment horizontal="left" vertical="center"/>
      <protection locked="0" hidden="1"/>
    </xf>
  </cellXfs>
  <cellStyles count="8">
    <cellStyle name="ハイパーリンク" xfId="5" builtinId="8"/>
    <cellStyle name="ハイパーリンク 2" xfId="7" xr:uid="{00000000-0005-0000-0000-000001000000}"/>
    <cellStyle name="桁区切り" xfId="4" builtinId="6"/>
    <cellStyle name="標準" xfId="0" builtinId="0"/>
    <cellStyle name="標準 2" xfId="2" xr:uid="{00000000-0005-0000-0000-000004000000}"/>
    <cellStyle name="標準 3" xfId="3" xr:uid="{00000000-0005-0000-0000-000005000000}"/>
    <cellStyle name="標準 4" xfId="6" xr:uid="{00000000-0005-0000-0000-000006000000}"/>
    <cellStyle name="標準 5" xfId="1" xr:uid="{00000000-0005-0000-0000-000007000000}"/>
  </cellStyles>
  <dxfs count="5">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1"/>
        <color auto="1"/>
        <name val="ＭＳ Ｐゴシック"/>
        <scheme val="none"/>
      </font>
    </dxf>
    <dxf>
      <font>
        <b/>
        <i val="0"/>
        <strike val="0"/>
        <condense val="0"/>
        <extend val="0"/>
        <outline val="0"/>
        <shadow val="0"/>
        <u val="none"/>
        <vertAlign val="baseline"/>
        <sz val="11"/>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495300</xdr:colOff>
          <xdr:row>11</xdr:row>
          <xdr:rowOff>194906</xdr:rowOff>
        </xdr:from>
        <xdr:to>
          <xdr:col>23</xdr:col>
          <xdr:colOff>304800</xdr:colOff>
          <xdr:row>24</xdr:row>
          <xdr:rowOff>152400</xdr:rowOff>
        </xdr:to>
        <xdr:pic>
          <xdr:nvPicPr>
            <xdr:cNvPr id="2" name="図 1">
              <a:extLst>
                <a:ext uri="{FF2B5EF4-FFF2-40B4-BE49-F238E27FC236}">
                  <a16:creationId xmlns:a16="http://schemas.microsoft.com/office/drawing/2014/main" id="{242861C2-93B9-A9B3-C67E-848FA0DFABAD}"/>
                </a:ext>
              </a:extLst>
            </xdr:cNvPr>
            <xdr:cNvPicPr>
              <a:picLocks noChangeAspect="1" noChangeArrowheads="1"/>
              <a:extLst>
                <a:ext uri="{84589F7E-364E-4C9E-8A38-B11213B215E9}">
                  <a14:cameraTool cellRange="Sheet1!$B$2:$K$9" spid="_x0000_s3136"/>
                </a:ext>
              </a:extLst>
            </xdr:cNvPicPr>
          </xdr:nvPicPr>
          <xdr:blipFill>
            <a:blip xmlns:r="http://schemas.openxmlformats.org/officeDocument/2006/relationships" r:embed="rId1"/>
            <a:srcRect/>
            <a:stretch>
              <a:fillRect/>
            </a:stretch>
          </xdr:blipFill>
          <xdr:spPr bwMode="auto">
            <a:xfrm>
              <a:off x="7231380" y="2892386"/>
              <a:ext cx="5570220" cy="2929294"/>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142240</xdr:colOff>
      <xdr:row>5</xdr:row>
      <xdr:rowOff>50800</xdr:rowOff>
    </xdr:from>
    <xdr:to>
      <xdr:col>27</xdr:col>
      <xdr:colOff>1524000</xdr:colOff>
      <xdr:row>13</xdr:row>
      <xdr:rowOff>81280</xdr:rowOff>
    </xdr:to>
    <xdr:sp macro="" textlink="">
      <xdr:nvSpPr>
        <xdr:cNvPr id="3" name="テキスト ボックス 2">
          <a:extLst>
            <a:ext uri="{FF2B5EF4-FFF2-40B4-BE49-F238E27FC236}">
              <a16:creationId xmlns:a16="http://schemas.microsoft.com/office/drawing/2014/main" id="{BB536F54-B4E1-4A28-B7AD-12B62107DB09}"/>
            </a:ext>
          </a:extLst>
        </xdr:cNvPr>
        <xdr:cNvSpPr txBox="1"/>
      </xdr:nvSpPr>
      <xdr:spPr>
        <a:xfrm>
          <a:off x="23388320" y="1097280"/>
          <a:ext cx="1381760" cy="16560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a:p>
          <a:r>
            <a:rPr kumimoji="1" lang="ja-JP" altLang="en-US" sz="1100"/>
            <a:t>リレーのない競技会で４種目以上申し込む場合は、</a:t>
          </a:r>
          <a:r>
            <a:rPr kumimoji="1" lang="en-US" altLang="ja-JP" sz="1100"/>
            <a:t>1</a:t>
          </a:r>
          <a:r>
            <a:rPr kumimoji="1" lang="ja-JP" altLang="en-US" sz="1100"/>
            <a:t>人の競技者を２段で使用してください。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266700</xdr:colOff>
      <xdr:row>8</xdr:row>
      <xdr:rowOff>50800</xdr:rowOff>
    </xdr:from>
    <xdr:to>
      <xdr:col>7</xdr:col>
      <xdr:colOff>390525</xdr:colOff>
      <xdr:row>8</xdr:row>
      <xdr:rowOff>180975</xdr:rowOff>
    </xdr:to>
    <xdr:pic>
      <xdr:nvPicPr>
        <xdr:cNvPr id="2" name="Picture 7">
          <a:extLst>
            <a:ext uri="{FF2B5EF4-FFF2-40B4-BE49-F238E27FC236}">
              <a16:creationId xmlns:a16="http://schemas.microsoft.com/office/drawing/2014/main" id="{953BB83F-52C4-48A7-82A3-490CE3FC79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0675" y="2505075"/>
          <a:ext cx="1238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158750</xdr:colOff>
      <xdr:row>2</xdr:row>
      <xdr:rowOff>164224</xdr:rowOff>
    </xdr:from>
    <xdr:to>
      <xdr:col>13</xdr:col>
      <xdr:colOff>563880</xdr:colOff>
      <xdr:row>18</xdr:row>
      <xdr:rowOff>242455</xdr:rowOff>
    </xdr:to>
    <xdr:sp macro="" textlink="">
      <xdr:nvSpPr>
        <xdr:cNvPr id="3" name="テキスト ボックス 2">
          <a:extLst>
            <a:ext uri="{FF2B5EF4-FFF2-40B4-BE49-F238E27FC236}">
              <a16:creationId xmlns:a16="http://schemas.microsoft.com/office/drawing/2014/main" id="{B9387C75-D0E9-CAF0-C19E-D06222362338}"/>
            </a:ext>
          </a:extLst>
        </xdr:cNvPr>
        <xdr:cNvSpPr txBox="1"/>
      </xdr:nvSpPr>
      <xdr:spPr>
        <a:xfrm>
          <a:off x="8623877" y="759969"/>
          <a:ext cx="1749021" cy="3576504"/>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p>
        <a:p>
          <a:r>
            <a:rPr kumimoji="1" lang="ja-JP" altLang="en-US" sz="1200" b="1"/>
            <a:t>一般、団体登録、大学生は直接必要事項を打ち込んでください。</a:t>
          </a:r>
        </a:p>
        <a:p>
          <a:r>
            <a:rPr kumimoji="1" lang="ja-JP" altLang="en-US" sz="1200" b="1"/>
            <a:t>なお、高校生以外はｱｽﾘｰﾄﾋﾞﾌﾞｽ欄の入力は不要です。</a:t>
          </a:r>
        </a:p>
        <a:p>
          <a:endParaRPr kumimoji="1" lang="ja-JP" altLang="en-US" sz="1100"/>
        </a:p>
        <a:p>
          <a:r>
            <a:rPr kumimoji="1" lang="en-US" altLang="ja-JP" sz="1100"/>
            <a:t>※</a:t>
          </a:r>
          <a:r>
            <a:rPr kumimoji="1" lang="ja-JP" altLang="en-US" sz="1100"/>
            <a:t>高校用に合わせてあります。</a:t>
          </a:r>
          <a:endParaRPr kumimoji="1" lang="en-US" altLang="ja-JP" sz="1100"/>
        </a:p>
        <a:p>
          <a:r>
            <a:rPr kumimoji="1" lang="ja-JP" altLang="en-US" sz="1100"/>
            <a:t>黄色枠に必要項目を直接打ち込んでください。</a:t>
          </a:r>
        </a:p>
        <a:p>
          <a:r>
            <a:rPr kumimoji="1" lang="en-US" altLang="ja-JP" sz="1100" b="1">
              <a:solidFill>
                <a:srgbClr val="FF0000"/>
              </a:solidFill>
            </a:rPr>
            <a:t>※</a:t>
          </a:r>
          <a:r>
            <a:rPr kumimoji="1" lang="ja-JP" altLang="en-US" sz="1100" b="1">
              <a:solidFill>
                <a:srgbClr val="FF0000"/>
              </a:solidFill>
            </a:rPr>
            <a:t>種目数や金額は自動計算されません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1315;&#33865;&#38520;&#21332;/2021/&#38306;&#26481;&#36984;&#25163;&#27177;&#30003;&#36796;/2021&#38306;&#26481;&#36984;&#25163;&#27177;&#30003;&#36796;&#19968;&#35239;&#34920;chib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g5100\&#12487;&#12540;&#12479;&#20849;&#26377;\&#38520;&#19978;&#38306;&#20418;\&#20840;&#22269;&#12539;&#38306;&#26481;&#39640;&#26657;&#30003;&#36796;\07\07&#38306;&#36984;&#30003;&#36796;\&#9314;&#30003;&#36796;&#19968;&#352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1315;&#33865;&#38520;&#21332;/&#22823;&#20250;&#30003;&#36796;/Ent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1315;&#33865;&#38520;&#21332;/2015/&#38306;&#26481;&#36984;&#25163;&#27177;&#30003;&#36796;/&#21315;&#33865;/06-12&#21315;&#33865;&#30476;-H27&#20491;&#20154;&#65381;&#12522;&#12524;&#12540;&#12539;&#12456;&#12531;&#12488;&#12522;&#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の仕方"/>
      <sheetName val="申込一覧表A(男子)"/>
      <sheetName val="申込一覧表A(女子)"/>
      <sheetName val="データ取得(男子)"/>
      <sheetName val="ﾃﾞｰﾀ取得(女子)"/>
      <sheetName val="初期設定"/>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上の諸注意"/>
      <sheetName val="F-1個人一覧表_男"/>
      <sheetName val="F-2個人一覧表_女"/>
      <sheetName val="G-1ﾘﾚｰ一覧表_男"/>
      <sheetName val="G-2ﾘﾚｰ一覧表_女"/>
      <sheetName val="DBM"/>
      <sheetName val="DBW"/>
      <sheetName val="DBRLM"/>
      <sheetName val="DBRLW"/>
      <sheetName val="CD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説明･参加種目人数確認"/>
      <sheetName val="入力シート"/>
      <sheetName val="一覧表入力・印刷"/>
      <sheetName val="データ"/>
      <sheetName val="data"/>
      <sheetName val="Sheet1"/>
      <sheetName val="web"/>
    </sheetNames>
    <sheetDataSet>
      <sheetData sheetId="0"/>
      <sheetData sheetId="1"/>
      <sheetData sheetId="2"/>
      <sheetData sheetId="3"/>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にあたって"/>
      <sheetName val="参加申込集計表"/>
      <sheetName val="男子個人申込一覧表"/>
      <sheetName val="女子個人申込一覧表"/>
      <sheetName val="男子リレー申込一覧表"/>
      <sheetName val="女子リレー申込一覧表"/>
    </sheetNames>
    <sheetDataSet>
      <sheetData sheetId="0" refreshError="1"/>
      <sheetData sheetId="1" refreshError="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_2" displayName="リスト1_2" ref="M4:M12" totalsRowShown="0" headerRowDxfId="4">
  <autoFilter ref="M4:M12" xr:uid="{00000000-0009-0000-0100-000001000000}"/>
  <tableColumns count="1">
    <tableColumn id="1" xr3:uid="{00000000-0010-0000-0000-000001000000}" name="県名"/>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リスト1_223" displayName="リスト1_223" ref="N4:O12" totalsRowShown="0" headerRowDxfId="3">
  <autoFilter ref="N4:O12" xr:uid="{00000000-0009-0000-0100-000002000000}"/>
  <tableColumns count="2">
    <tableColumn id="1" xr3:uid="{00000000-0010-0000-0100-000001000000}" name="種目"/>
    <tableColumn id="2" xr3:uid="{00000000-0010-0000-0100-000002000000}" name="選手権RM"/>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zoomScaleNormal="100" workbookViewId="0"/>
  </sheetViews>
  <sheetFormatPr defaultRowHeight="18.75" x14ac:dyDescent="0.4"/>
  <cols>
    <col min="1" max="1" width="2.875" bestFit="1" customWidth="1"/>
    <col min="2" max="2" width="3.625" customWidth="1"/>
    <col min="3" max="3" width="3.25" customWidth="1"/>
    <col min="5" max="6" width="1.875" customWidth="1"/>
    <col min="7" max="7" width="1.5" customWidth="1"/>
    <col min="8" max="8" width="4.375" customWidth="1"/>
    <col min="9" max="9" width="12.75" customWidth="1"/>
    <col min="11" max="11" width="6.75" customWidth="1"/>
    <col min="13" max="13" width="10.75" customWidth="1"/>
    <col min="15" max="15" width="3.5" customWidth="1"/>
    <col min="16" max="19" width="10.125" customWidth="1"/>
  </cols>
  <sheetData>
    <row r="1" spans="1:9" ht="30" x14ac:dyDescent="0.4">
      <c r="B1" s="203" t="s">
        <v>0</v>
      </c>
    </row>
    <row r="3" spans="1:9" s="202" customFormat="1" ht="19.5" x14ac:dyDescent="0.4">
      <c r="A3" s="202" t="s">
        <v>1</v>
      </c>
      <c r="B3" s="202" t="s">
        <v>2</v>
      </c>
    </row>
    <row r="4" spans="1:9" s="202" customFormat="1" ht="19.5" x14ac:dyDescent="0.4">
      <c r="A4" s="202" t="s">
        <v>3</v>
      </c>
      <c r="B4" s="202" t="s">
        <v>4</v>
      </c>
    </row>
    <row r="5" spans="1:9" x14ac:dyDescent="0.4">
      <c r="B5" t="s">
        <v>5</v>
      </c>
      <c r="C5" t="s">
        <v>6</v>
      </c>
    </row>
    <row r="6" spans="1:9" x14ac:dyDescent="0.4">
      <c r="B6" t="s">
        <v>7</v>
      </c>
      <c r="C6" t="s">
        <v>8</v>
      </c>
      <c r="G6" t="s">
        <v>9</v>
      </c>
    </row>
    <row r="7" spans="1:9" x14ac:dyDescent="0.4">
      <c r="G7" t="s">
        <v>10</v>
      </c>
    </row>
    <row r="8" spans="1:9" x14ac:dyDescent="0.4">
      <c r="B8" t="s">
        <v>11</v>
      </c>
      <c r="C8" t="s">
        <v>12</v>
      </c>
      <c r="G8" t="s">
        <v>13</v>
      </c>
    </row>
    <row r="9" spans="1:9" x14ac:dyDescent="0.4">
      <c r="B9" t="s">
        <v>14</v>
      </c>
      <c r="C9" t="s">
        <v>15</v>
      </c>
      <c r="G9" t="s">
        <v>16</v>
      </c>
    </row>
    <row r="10" spans="1:9" x14ac:dyDescent="0.4">
      <c r="G10" t="s">
        <v>17</v>
      </c>
    </row>
    <row r="11" spans="1:9" x14ac:dyDescent="0.4">
      <c r="B11" t="s">
        <v>18</v>
      </c>
      <c r="C11" t="s">
        <v>19</v>
      </c>
      <c r="G11" t="s">
        <v>20</v>
      </c>
    </row>
    <row r="12" spans="1:9" x14ac:dyDescent="0.4">
      <c r="B12" t="s">
        <v>21</v>
      </c>
      <c r="C12" t="s">
        <v>22</v>
      </c>
      <c r="G12" t="s">
        <v>23</v>
      </c>
    </row>
    <row r="13" spans="1:9" x14ac:dyDescent="0.4">
      <c r="B13" t="s">
        <v>24</v>
      </c>
      <c r="C13" t="s">
        <v>25</v>
      </c>
      <c r="G13" t="s">
        <v>26</v>
      </c>
    </row>
    <row r="14" spans="1:9" x14ac:dyDescent="0.4">
      <c r="B14" t="s">
        <v>27</v>
      </c>
      <c r="C14" t="s">
        <v>28</v>
      </c>
      <c r="G14" t="s">
        <v>29</v>
      </c>
      <c r="I14" t="s">
        <v>30</v>
      </c>
    </row>
    <row r="15" spans="1:9" x14ac:dyDescent="0.4">
      <c r="I15" t="s">
        <v>31</v>
      </c>
    </row>
    <row r="16" spans="1:9" x14ac:dyDescent="0.4">
      <c r="B16" t="s">
        <v>32</v>
      </c>
      <c r="C16" t="s">
        <v>33</v>
      </c>
      <c r="G16" t="s">
        <v>34</v>
      </c>
    </row>
    <row r="17" spans="2:13" x14ac:dyDescent="0.4">
      <c r="B17" t="s">
        <v>35</v>
      </c>
      <c r="C17" t="s">
        <v>36</v>
      </c>
      <c r="D17" t="s">
        <v>37</v>
      </c>
      <c r="E17" t="s">
        <v>38</v>
      </c>
      <c r="G17" t="s">
        <v>39</v>
      </c>
      <c r="L17" s="199" t="s">
        <v>40</v>
      </c>
    </row>
    <row r="18" spans="2:13" x14ac:dyDescent="0.4">
      <c r="C18" t="s">
        <v>41</v>
      </c>
      <c r="D18" t="s">
        <v>42</v>
      </c>
      <c r="E18" t="s">
        <v>38</v>
      </c>
      <c r="G18" t="s">
        <v>43</v>
      </c>
    </row>
    <row r="19" spans="2:13" x14ac:dyDescent="0.4">
      <c r="G19" s="200" t="s">
        <v>44</v>
      </c>
    </row>
    <row r="20" spans="2:13" x14ac:dyDescent="0.4">
      <c r="G20" t="s">
        <v>45</v>
      </c>
    </row>
    <row r="21" spans="2:13" x14ac:dyDescent="0.4">
      <c r="G21" s="103"/>
      <c r="H21" t="s">
        <v>46</v>
      </c>
    </row>
    <row r="22" spans="2:13" x14ac:dyDescent="0.4">
      <c r="G22" s="103"/>
      <c r="H22" t="s">
        <v>47</v>
      </c>
    </row>
    <row r="23" spans="2:13" x14ac:dyDescent="0.4">
      <c r="G23" s="104"/>
      <c r="H23" s="226" t="s">
        <v>48</v>
      </c>
      <c r="I23" s="227"/>
      <c r="J23" s="109" t="s">
        <v>49</v>
      </c>
      <c r="K23" s="110"/>
      <c r="L23" s="109"/>
      <c r="M23" s="111" t="s">
        <v>50</v>
      </c>
    </row>
    <row r="24" spans="2:13" x14ac:dyDescent="0.4">
      <c r="G24" s="104"/>
      <c r="H24" s="186" t="s">
        <v>51</v>
      </c>
      <c r="I24" s="173" t="s">
        <v>52</v>
      </c>
      <c r="J24" s="114" t="s">
        <v>53</v>
      </c>
      <c r="K24" s="115"/>
      <c r="L24" s="181" t="s">
        <v>54</v>
      </c>
      <c r="M24" s="171" t="s">
        <v>55</v>
      </c>
    </row>
    <row r="25" spans="2:13" x14ac:dyDescent="0.4">
      <c r="G25" s="103"/>
      <c r="H25" s="113"/>
      <c r="I25" s="173" t="s">
        <v>56</v>
      </c>
      <c r="J25" s="114" t="s">
        <v>57</v>
      </c>
      <c r="K25" s="115"/>
      <c r="L25" s="181" t="s">
        <v>54</v>
      </c>
      <c r="M25" s="171" t="s">
        <v>58</v>
      </c>
    </row>
    <row r="26" spans="2:13" x14ac:dyDescent="0.4">
      <c r="G26" s="116"/>
      <c r="H26" s="117"/>
      <c r="I26" s="174" t="s">
        <v>59</v>
      </c>
      <c r="J26" s="112" t="s">
        <v>60</v>
      </c>
      <c r="K26" s="118"/>
      <c r="L26" s="182" t="s">
        <v>54</v>
      </c>
      <c r="M26" s="170" t="s">
        <v>61</v>
      </c>
    </row>
    <row r="27" spans="2:13" x14ac:dyDescent="0.4">
      <c r="G27" s="105"/>
      <c r="H27" s="226" t="s">
        <v>62</v>
      </c>
      <c r="I27" s="227"/>
      <c r="J27" s="109" t="s">
        <v>49</v>
      </c>
      <c r="K27" s="110"/>
      <c r="L27" s="109"/>
      <c r="M27" s="111" t="s">
        <v>50</v>
      </c>
    </row>
    <row r="28" spans="2:13" x14ac:dyDescent="0.4">
      <c r="G28" s="103"/>
      <c r="H28" s="186" t="s">
        <v>51</v>
      </c>
      <c r="I28" s="173" t="s">
        <v>63</v>
      </c>
      <c r="J28" s="114" t="s">
        <v>64</v>
      </c>
      <c r="K28" s="115"/>
      <c r="L28" s="181" t="s">
        <v>54</v>
      </c>
      <c r="M28" s="171" t="s">
        <v>65</v>
      </c>
    </row>
    <row r="29" spans="2:13" x14ac:dyDescent="0.4">
      <c r="G29" s="116"/>
      <c r="H29" s="119"/>
      <c r="I29" s="175" t="s">
        <v>66</v>
      </c>
      <c r="J29" s="106" t="s">
        <v>67</v>
      </c>
      <c r="K29" s="120"/>
      <c r="L29" s="183" t="s">
        <v>54</v>
      </c>
      <c r="M29" s="172" t="s">
        <v>68</v>
      </c>
    </row>
    <row r="30" spans="2:13" x14ac:dyDescent="0.4">
      <c r="G30" s="103"/>
      <c r="H30" s="107" t="s">
        <v>69</v>
      </c>
      <c r="I30" s="108"/>
      <c r="J30" s="109" t="s">
        <v>49</v>
      </c>
      <c r="K30" s="110"/>
      <c r="L30" s="109"/>
      <c r="M30" s="111" t="s">
        <v>70</v>
      </c>
    </row>
    <row r="31" spans="2:13" x14ac:dyDescent="0.4">
      <c r="G31" s="103"/>
      <c r="H31" s="176" t="s">
        <v>51</v>
      </c>
      <c r="I31" s="177" t="s">
        <v>71</v>
      </c>
      <c r="J31" s="178" t="s">
        <v>72</v>
      </c>
      <c r="K31" s="179"/>
      <c r="L31" s="184" t="s">
        <v>54</v>
      </c>
      <c r="M31" s="185">
        <v>5497</v>
      </c>
    </row>
    <row r="33" spans="1:13" x14ac:dyDescent="0.4">
      <c r="B33" t="s">
        <v>73</v>
      </c>
      <c r="C33" t="s">
        <v>74</v>
      </c>
    </row>
    <row r="34" spans="1:13" x14ac:dyDescent="0.4">
      <c r="C34" t="s">
        <v>36</v>
      </c>
      <c r="D34" t="s">
        <v>75</v>
      </c>
      <c r="F34" t="s">
        <v>38</v>
      </c>
      <c r="G34" t="s">
        <v>76</v>
      </c>
    </row>
    <row r="35" spans="1:13" x14ac:dyDescent="0.4">
      <c r="C35" t="s">
        <v>41</v>
      </c>
      <c r="D35" t="s">
        <v>77</v>
      </c>
      <c r="F35" t="s">
        <v>38</v>
      </c>
      <c r="G35" t="s">
        <v>78</v>
      </c>
    </row>
    <row r="36" spans="1:13" x14ac:dyDescent="0.4">
      <c r="B36" t="s">
        <v>79</v>
      </c>
      <c r="C36" t="s">
        <v>80</v>
      </c>
      <c r="F36" t="s">
        <v>38</v>
      </c>
      <c r="G36" t="s">
        <v>81</v>
      </c>
    </row>
    <row r="37" spans="1:13" s="202" customFormat="1" ht="19.5" x14ac:dyDescent="0.4">
      <c r="A37" s="201" t="s">
        <v>82</v>
      </c>
      <c r="B37" s="202" t="s">
        <v>83</v>
      </c>
    </row>
    <row r="38" spans="1:13" x14ac:dyDescent="0.4">
      <c r="B38" t="s">
        <v>5</v>
      </c>
      <c r="C38" t="s">
        <v>84</v>
      </c>
    </row>
    <row r="39" spans="1:13" x14ac:dyDescent="0.4">
      <c r="B39" t="s">
        <v>85</v>
      </c>
      <c r="C39" t="s">
        <v>8</v>
      </c>
      <c r="G39" t="s">
        <v>9</v>
      </c>
    </row>
    <row r="40" spans="1:13" x14ac:dyDescent="0.4">
      <c r="G40" t="s">
        <v>10</v>
      </c>
    </row>
    <row r="41" spans="1:13" x14ac:dyDescent="0.4">
      <c r="B41" t="s">
        <v>11</v>
      </c>
      <c r="C41" t="s">
        <v>12</v>
      </c>
      <c r="G41" t="s">
        <v>13</v>
      </c>
    </row>
    <row r="42" spans="1:13" x14ac:dyDescent="0.4">
      <c r="B42" t="s">
        <v>14</v>
      </c>
      <c r="C42" t="s">
        <v>86</v>
      </c>
    </row>
    <row r="43" spans="1:13" x14ac:dyDescent="0.4">
      <c r="C43" t="s">
        <v>36</v>
      </c>
      <c r="D43" t="s">
        <v>37</v>
      </c>
      <c r="F43" t="s">
        <v>38</v>
      </c>
      <c r="G43" t="s">
        <v>87</v>
      </c>
    </row>
    <row r="44" spans="1:13" x14ac:dyDescent="0.4">
      <c r="C44" t="s">
        <v>41</v>
      </c>
      <c r="D44" t="s">
        <v>88</v>
      </c>
      <c r="G44" t="s">
        <v>43</v>
      </c>
    </row>
    <row r="45" spans="1:13" x14ac:dyDescent="0.4">
      <c r="G45" t="s">
        <v>45</v>
      </c>
    </row>
    <row r="46" spans="1:13" x14ac:dyDescent="0.4">
      <c r="G46" t="s">
        <v>89</v>
      </c>
    </row>
    <row r="47" spans="1:13" x14ac:dyDescent="0.4">
      <c r="H47" t="s">
        <v>90</v>
      </c>
    </row>
    <row r="48" spans="1:13" x14ac:dyDescent="0.4">
      <c r="H48" s="197" t="s">
        <v>48</v>
      </c>
      <c r="I48" s="198"/>
      <c r="J48" s="109" t="s">
        <v>49</v>
      </c>
      <c r="K48" s="110"/>
      <c r="L48" s="109"/>
      <c r="M48" s="111" t="s">
        <v>50</v>
      </c>
    </row>
    <row r="49" spans="1:13" x14ac:dyDescent="0.4">
      <c r="H49" s="186" t="s">
        <v>51</v>
      </c>
      <c r="I49" s="173" t="s">
        <v>91</v>
      </c>
      <c r="J49" s="114" t="s">
        <v>92</v>
      </c>
      <c r="K49" s="115"/>
      <c r="L49" s="181" t="s">
        <v>54</v>
      </c>
      <c r="M49" s="171" t="s">
        <v>93</v>
      </c>
    </row>
    <row r="50" spans="1:13" x14ac:dyDescent="0.4">
      <c r="H50" s="121"/>
      <c r="I50" s="192" t="s">
        <v>94</v>
      </c>
      <c r="J50" s="122" t="s">
        <v>95</v>
      </c>
      <c r="K50" s="193"/>
      <c r="L50" s="194" t="s">
        <v>54</v>
      </c>
      <c r="M50" s="195" t="s">
        <v>96</v>
      </c>
    </row>
    <row r="51" spans="1:13" s="202" customFormat="1" ht="19.5" x14ac:dyDescent="0.4">
      <c r="A51" s="201" t="s">
        <v>97</v>
      </c>
      <c r="B51" s="202" t="s">
        <v>98</v>
      </c>
    </row>
    <row r="52" spans="1:13" x14ac:dyDescent="0.4">
      <c r="B52" t="s">
        <v>99</v>
      </c>
    </row>
    <row r="53" spans="1:13" x14ac:dyDescent="0.4">
      <c r="B53" t="s">
        <v>100</v>
      </c>
    </row>
    <row r="54" spans="1:13" s="202" customFormat="1" ht="19.5" x14ac:dyDescent="0.4">
      <c r="A54" s="201" t="s">
        <v>101</v>
      </c>
      <c r="B54" s="202" t="s">
        <v>102</v>
      </c>
    </row>
    <row r="55" spans="1:13" x14ac:dyDescent="0.4">
      <c r="B55" t="s">
        <v>103</v>
      </c>
    </row>
    <row r="56" spans="1:13" x14ac:dyDescent="0.4">
      <c r="B56" t="s">
        <v>104</v>
      </c>
    </row>
    <row r="58" spans="1:13" x14ac:dyDescent="0.4">
      <c r="B58" t="s">
        <v>105</v>
      </c>
      <c r="E58" s="83" t="s">
        <v>106</v>
      </c>
      <c r="I58" t="s">
        <v>107</v>
      </c>
    </row>
    <row r="59" spans="1:13" x14ac:dyDescent="0.4">
      <c r="I59" t="s">
        <v>108</v>
      </c>
    </row>
    <row r="60" spans="1:13" x14ac:dyDescent="0.4">
      <c r="I60" t="s">
        <v>109</v>
      </c>
    </row>
    <row r="61" spans="1:13" x14ac:dyDescent="0.4">
      <c r="B61" t="s">
        <v>110</v>
      </c>
      <c r="F61" t="s">
        <v>111</v>
      </c>
      <c r="J61" t="s">
        <v>112</v>
      </c>
      <c r="K61" t="s">
        <v>113</v>
      </c>
    </row>
    <row r="63" spans="1:13" x14ac:dyDescent="0.4">
      <c r="B63" t="s">
        <v>114</v>
      </c>
      <c r="E63" s="200" t="s">
        <v>115</v>
      </c>
      <c r="F63" s="196"/>
    </row>
    <row r="66" spans="14:14" x14ac:dyDescent="0.4">
      <c r="N66" t="s">
        <v>116</v>
      </c>
    </row>
  </sheetData>
  <mergeCells count="2">
    <mergeCell ref="H23:I23"/>
    <mergeCell ref="H27:I27"/>
  </mergeCells>
  <phoneticPr fontId="3"/>
  <printOptions horizontalCentered="1"/>
  <pageMargins left="0.31496062992125984" right="0.31496062992125984" top="0.55118110236220474" bottom="0.35433070866141736" header="0.31496062992125984" footer="0.31496062992125984"/>
  <pageSetup paperSize="9" scale="46"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5"/>
  <sheetViews>
    <sheetView workbookViewId="0">
      <selection activeCell="B15" sqref="B15"/>
    </sheetView>
  </sheetViews>
  <sheetFormatPr defaultRowHeight="18.75" x14ac:dyDescent="0.4"/>
  <cols>
    <col min="2" max="2" width="3.75" bestFit="1" customWidth="1"/>
    <col min="3" max="11" width="11.25" style="204" customWidth="1"/>
  </cols>
  <sheetData>
    <row r="2" spans="2:11" ht="31.15" customHeight="1" x14ac:dyDescent="0.4">
      <c r="B2" s="205"/>
      <c r="C2" s="228" t="s">
        <v>117</v>
      </c>
      <c r="D2" s="228"/>
      <c r="E2" s="228"/>
      <c r="F2" s="228"/>
      <c r="G2" s="228"/>
      <c r="H2" s="228"/>
      <c r="I2" s="228"/>
      <c r="J2" s="228"/>
      <c r="K2" s="228"/>
    </row>
    <row r="3" spans="2:11" ht="31.15" customHeight="1" x14ac:dyDescent="0.4">
      <c r="B3" s="229" t="s">
        <v>118</v>
      </c>
      <c r="C3" s="206">
        <v>100</v>
      </c>
      <c r="D3" s="206">
        <v>200</v>
      </c>
      <c r="E3" s="206">
        <v>300</v>
      </c>
      <c r="F3" s="206">
        <v>400</v>
      </c>
      <c r="G3" s="206">
        <v>800</v>
      </c>
      <c r="H3" s="206">
        <v>1500</v>
      </c>
      <c r="I3" s="206">
        <v>3000</v>
      </c>
      <c r="J3" s="206">
        <v>5000</v>
      </c>
      <c r="K3" s="206">
        <v>10000</v>
      </c>
    </row>
    <row r="4" spans="2:11" ht="31.15" customHeight="1" x14ac:dyDescent="0.4">
      <c r="B4" s="229"/>
      <c r="C4" s="206" t="s">
        <v>119</v>
      </c>
      <c r="D4" s="206" t="s">
        <v>120</v>
      </c>
      <c r="E4" s="206" t="s">
        <v>121</v>
      </c>
      <c r="F4" s="206" t="s">
        <v>122</v>
      </c>
      <c r="G4" s="206" t="s">
        <v>123</v>
      </c>
      <c r="H4" s="206" t="s">
        <v>124</v>
      </c>
      <c r="I4" s="206" t="s">
        <v>125</v>
      </c>
      <c r="J4" s="206" t="s">
        <v>126</v>
      </c>
      <c r="K4" s="207"/>
    </row>
    <row r="5" spans="2:11" ht="31.15" customHeight="1" x14ac:dyDescent="0.4">
      <c r="B5" s="229"/>
      <c r="C5" s="206" t="s">
        <v>127</v>
      </c>
      <c r="D5" s="206" t="s">
        <v>128</v>
      </c>
      <c r="E5" s="206" t="s">
        <v>129</v>
      </c>
      <c r="F5" s="206" t="s">
        <v>130</v>
      </c>
      <c r="G5" s="206" t="s">
        <v>131</v>
      </c>
      <c r="H5" s="206" t="s">
        <v>132</v>
      </c>
      <c r="I5" s="206" t="s">
        <v>133</v>
      </c>
      <c r="J5" s="207"/>
      <c r="K5" s="207"/>
    </row>
    <row r="6" spans="2:11" ht="31.15" customHeight="1" x14ac:dyDescent="0.4">
      <c r="B6" s="205"/>
      <c r="C6" s="228" t="s">
        <v>134</v>
      </c>
      <c r="D6" s="228"/>
      <c r="E6" s="228"/>
      <c r="F6" s="228"/>
      <c r="G6" s="228"/>
      <c r="H6" s="228"/>
      <c r="I6" s="228"/>
      <c r="J6" s="228"/>
      <c r="K6" s="228"/>
    </row>
    <row r="7" spans="2:11" ht="31.15" customHeight="1" x14ac:dyDescent="0.4">
      <c r="B7" s="229" t="s">
        <v>118</v>
      </c>
      <c r="C7" s="206" t="s">
        <v>135</v>
      </c>
      <c r="D7" s="206" t="s">
        <v>136</v>
      </c>
      <c r="E7" s="206" t="s">
        <v>137</v>
      </c>
      <c r="F7" s="206" t="s">
        <v>138</v>
      </c>
      <c r="G7" s="207"/>
      <c r="H7" s="207"/>
      <c r="I7" s="207"/>
      <c r="J7" s="207"/>
      <c r="K7" s="207"/>
    </row>
    <row r="8" spans="2:11" ht="31.15" customHeight="1" x14ac:dyDescent="0.4">
      <c r="B8" s="229"/>
      <c r="C8" s="206" t="s">
        <v>139</v>
      </c>
      <c r="D8" s="206" t="s">
        <v>140</v>
      </c>
      <c r="E8" s="206" t="s">
        <v>141</v>
      </c>
      <c r="F8" s="206" t="s">
        <v>142</v>
      </c>
      <c r="G8" s="206" t="s">
        <v>143</v>
      </c>
      <c r="H8" s="206" t="s">
        <v>144</v>
      </c>
      <c r="I8" s="206" t="s">
        <v>145</v>
      </c>
      <c r="J8" s="206" t="s">
        <v>146</v>
      </c>
      <c r="K8" s="207"/>
    </row>
    <row r="9" spans="2:11" ht="31.15" customHeight="1" x14ac:dyDescent="0.4">
      <c r="B9" s="229"/>
      <c r="C9" s="206" t="s">
        <v>147</v>
      </c>
      <c r="D9" s="206" t="s">
        <v>148</v>
      </c>
      <c r="E9" s="206" t="s">
        <v>149</v>
      </c>
      <c r="F9" s="206" t="s">
        <v>150</v>
      </c>
      <c r="G9" s="206" t="s">
        <v>151</v>
      </c>
      <c r="H9" s="207"/>
      <c r="I9" s="207"/>
      <c r="J9" s="207"/>
      <c r="K9" s="207"/>
    </row>
    <row r="12" spans="2:11" x14ac:dyDescent="0.4">
      <c r="C12" s="230" t="s">
        <v>152</v>
      </c>
      <c r="D12" s="231"/>
      <c r="E12" s="231"/>
      <c r="F12" s="232"/>
    </row>
    <row r="13" spans="2:11" x14ac:dyDescent="0.4">
      <c r="C13" s="208" t="s">
        <v>153</v>
      </c>
      <c r="D13" s="208" t="s">
        <v>154</v>
      </c>
      <c r="E13" s="208" t="s">
        <v>155</v>
      </c>
      <c r="F13" s="208" t="s">
        <v>156</v>
      </c>
    </row>
    <row r="14" spans="2:11" ht="19.5" thickBot="1" x14ac:dyDescent="0.45">
      <c r="C14" s="209" t="s">
        <v>157</v>
      </c>
      <c r="D14" s="209" t="s">
        <v>158</v>
      </c>
      <c r="E14" s="209" t="s">
        <v>159</v>
      </c>
      <c r="F14" s="209" t="s">
        <v>160</v>
      </c>
    </row>
    <row r="15" spans="2:11" ht="19.5" thickBot="1" x14ac:dyDescent="0.45">
      <c r="B15" s="180" t="s">
        <v>161</v>
      </c>
      <c r="C15" s="206" t="s">
        <v>162</v>
      </c>
      <c r="D15" s="206" t="s">
        <v>163</v>
      </c>
      <c r="E15" s="206" t="s">
        <v>164</v>
      </c>
      <c r="F15" s="206" t="s">
        <v>165</v>
      </c>
    </row>
  </sheetData>
  <mergeCells count="5">
    <mergeCell ref="C2:K2"/>
    <mergeCell ref="C6:K6"/>
    <mergeCell ref="B3:B5"/>
    <mergeCell ref="B7:B9"/>
    <mergeCell ref="C12:F12"/>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3"/>
  <sheetViews>
    <sheetView workbookViewId="0"/>
  </sheetViews>
  <sheetFormatPr defaultRowHeight="18.75" x14ac:dyDescent="0.4"/>
  <cols>
    <col min="1" max="1" width="4.5" bestFit="1" customWidth="1"/>
    <col min="2" max="4" width="7.625" customWidth="1"/>
    <col min="5" max="5" width="9" bestFit="1" customWidth="1"/>
    <col min="6" max="7" width="7.125" customWidth="1"/>
    <col min="8" max="9" width="11" bestFit="1" customWidth="1"/>
    <col min="10" max="12" width="5.25" bestFit="1" customWidth="1"/>
    <col min="13" max="13" width="13" bestFit="1" customWidth="1"/>
    <col min="14" max="14" width="11" bestFit="1" customWidth="1"/>
    <col min="15" max="15" width="5.25" bestFit="1" customWidth="1"/>
    <col min="16" max="17" width="0" hidden="1" customWidth="1"/>
    <col min="18" max="19" width="2.375" hidden="1" customWidth="1"/>
    <col min="20" max="21" width="3.375" hidden="1" customWidth="1"/>
    <col min="22" max="22" width="0" hidden="1" customWidth="1"/>
  </cols>
  <sheetData>
    <row r="1" spans="1:22" x14ac:dyDescent="0.4">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x14ac:dyDescent="0.4">
      <c r="B2" s="81" t="s">
        <v>166</v>
      </c>
      <c r="C2" s="80" t="s">
        <v>167</v>
      </c>
      <c r="D2" s="80" t="s">
        <v>168</v>
      </c>
      <c r="E2" t="s">
        <v>169</v>
      </c>
      <c r="F2" t="s">
        <v>170</v>
      </c>
      <c r="G2" t="s">
        <v>171</v>
      </c>
      <c r="H2" t="s">
        <v>172</v>
      </c>
      <c r="I2" t="s">
        <v>173</v>
      </c>
      <c r="J2" t="s">
        <v>174</v>
      </c>
      <c r="K2" t="s">
        <v>175</v>
      </c>
      <c r="L2" t="s">
        <v>176</v>
      </c>
      <c r="M2" t="s">
        <v>177</v>
      </c>
      <c r="N2" t="s">
        <v>178</v>
      </c>
      <c r="O2" t="s">
        <v>179</v>
      </c>
    </row>
    <row r="3" spans="1:22" x14ac:dyDescent="0.4">
      <c r="A3" s="210" t="s">
        <v>180</v>
      </c>
      <c r="B3" s="211">
        <v>2000</v>
      </c>
      <c r="C3" s="211" t="s">
        <v>181</v>
      </c>
      <c r="D3" s="211" t="s">
        <v>181</v>
      </c>
      <c r="E3" s="212" t="s">
        <v>182</v>
      </c>
      <c r="F3" s="212" t="s">
        <v>183</v>
      </c>
      <c r="G3" s="212" t="s">
        <v>184</v>
      </c>
      <c r="H3" s="212" t="s">
        <v>185</v>
      </c>
      <c r="I3" s="212" t="s">
        <v>186</v>
      </c>
      <c r="J3" s="212" t="s">
        <v>187</v>
      </c>
      <c r="K3" s="212" t="s">
        <v>187</v>
      </c>
      <c r="L3" s="212"/>
      <c r="M3" s="212" t="s">
        <v>188</v>
      </c>
      <c r="N3" s="212" t="s">
        <v>189</v>
      </c>
      <c r="O3" s="212" t="s">
        <v>190</v>
      </c>
    </row>
    <row r="4" spans="1:22" x14ac:dyDescent="0.4">
      <c r="A4" s="46">
        <v>1</v>
      </c>
      <c r="B4" s="169"/>
      <c r="C4" s="169"/>
      <c r="D4" s="169"/>
      <c r="E4" s="169"/>
      <c r="F4" s="169"/>
      <c r="G4" s="169"/>
      <c r="H4" s="169"/>
      <c r="I4" s="169"/>
      <c r="J4" s="169"/>
      <c r="K4" s="169"/>
      <c r="L4" s="169"/>
      <c r="M4" s="169"/>
      <c r="N4" s="169"/>
      <c r="O4" s="169"/>
      <c r="Q4" t="str">
        <f>+B4&amp;T4&amp;U4</f>
        <v>00</v>
      </c>
      <c r="R4">
        <f>LEN(C4)</f>
        <v>0</v>
      </c>
      <c r="S4">
        <f>LEN(D4)</f>
        <v>0</v>
      </c>
      <c r="T4">
        <f>IF(R4=1,"0"&amp;C4,+web!C4)</f>
        <v>0</v>
      </c>
      <c r="U4">
        <f>IF(S4=1,"0"&amp;D4,+web!D4)</f>
        <v>0</v>
      </c>
    </row>
    <row r="5" spans="1:22" x14ac:dyDescent="0.4">
      <c r="A5" s="46">
        <v>2</v>
      </c>
      <c r="B5" s="169"/>
      <c r="C5" s="169"/>
      <c r="D5" s="169"/>
      <c r="E5" s="169"/>
      <c r="F5" s="169"/>
      <c r="G5" s="169"/>
      <c r="H5" s="169"/>
      <c r="I5" s="169"/>
      <c r="J5" s="169"/>
      <c r="K5" s="169"/>
      <c r="L5" s="169"/>
      <c r="M5" s="169"/>
      <c r="N5" s="169"/>
      <c r="O5" s="169"/>
      <c r="Q5" t="str">
        <f t="shared" ref="Q5:Q68" si="0">+B5&amp;T5&amp;U5</f>
        <v>00</v>
      </c>
      <c r="R5">
        <f t="shared" ref="R5:R68" si="1">LEN(C5)</f>
        <v>0</v>
      </c>
      <c r="S5">
        <f t="shared" ref="S5:S68" si="2">LEN(D5)</f>
        <v>0</v>
      </c>
      <c r="T5">
        <f>IF(R5=1,"0"&amp;C5,+web!C5)</f>
        <v>0</v>
      </c>
      <c r="U5">
        <f>IF(S5=1,"0"&amp;D5,+web!D5)</f>
        <v>0</v>
      </c>
    </row>
    <row r="6" spans="1:22" x14ac:dyDescent="0.4">
      <c r="A6" s="46">
        <v>3</v>
      </c>
      <c r="B6" s="169"/>
      <c r="C6" s="169"/>
      <c r="D6" s="169"/>
      <c r="E6" s="169"/>
      <c r="F6" s="169"/>
      <c r="G6" s="169"/>
      <c r="H6" s="169"/>
      <c r="I6" s="169"/>
      <c r="J6" s="169"/>
      <c r="K6" s="169"/>
      <c r="L6" s="169"/>
      <c r="M6" s="169"/>
      <c r="N6" s="169"/>
      <c r="O6" s="169"/>
      <c r="Q6" t="str">
        <f t="shared" si="0"/>
        <v>00</v>
      </c>
      <c r="R6">
        <f t="shared" si="1"/>
        <v>0</v>
      </c>
      <c r="S6">
        <f t="shared" si="2"/>
        <v>0</v>
      </c>
      <c r="T6">
        <f>IF(R6=1,"0"&amp;C6,+web!C6)</f>
        <v>0</v>
      </c>
      <c r="U6">
        <f>IF(S6=1,"0"&amp;D6,+web!D6)</f>
        <v>0</v>
      </c>
    </row>
    <row r="7" spans="1:22" x14ac:dyDescent="0.4">
      <c r="A7" s="46">
        <v>4</v>
      </c>
      <c r="B7" s="169"/>
      <c r="C7" s="169"/>
      <c r="D7" s="169"/>
      <c r="E7" s="169"/>
      <c r="F7" s="169"/>
      <c r="G7" s="169"/>
      <c r="H7" s="169"/>
      <c r="I7" s="169"/>
      <c r="J7" s="169"/>
      <c r="K7" s="169"/>
      <c r="L7" s="169"/>
      <c r="M7" s="169"/>
      <c r="N7" s="169"/>
      <c r="O7" s="169"/>
      <c r="Q7" t="str">
        <f t="shared" si="0"/>
        <v>00</v>
      </c>
      <c r="R7">
        <f t="shared" si="1"/>
        <v>0</v>
      </c>
      <c r="S7">
        <f t="shared" si="2"/>
        <v>0</v>
      </c>
      <c r="T7">
        <f>IF(R7=1,"0"&amp;C7,+web!C7)</f>
        <v>0</v>
      </c>
      <c r="U7">
        <f>IF(S7=1,"0"&amp;D7,+web!D7)</f>
        <v>0</v>
      </c>
    </row>
    <row r="8" spans="1:22" x14ac:dyDescent="0.4">
      <c r="A8" s="46">
        <v>5</v>
      </c>
      <c r="B8" s="169"/>
      <c r="C8" s="169"/>
      <c r="D8" s="169"/>
      <c r="E8" s="169"/>
      <c r="F8" s="169"/>
      <c r="G8" s="169"/>
      <c r="H8" s="169"/>
      <c r="I8" s="169"/>
      <c r="J8" s="169"/>
      <c r="K8" s="169"/>
      <c r="L8" s="169"/>
      <c r="M8" s="169"/>
      <c r="N8" s="169"/>
      <c r="O8" s="169"/>
      <c r="Q8" t="str">
        <f t="shared" si="0"/>
        <v>00</v>
      </c>
      <c r="R8">
        <f t="shared" si="1"/>
        <v>0</v>
      </c>
      <c r="S8">
        <f t="shared" si="2"/>
        <v>0</v>
      </c>
      <c r="T8">
        <f>IF(R8=1,"0"&amp;C8,+web!C8)</f>
        <v>0</v>
      </c>
      <c r="U8">
        <f>IF(S8=1,"0"&amp;D8,+web!D8)</f>
        <v>0</v>
      </c>
    </row>
    <row r="9" spans="1:22" x14ac:dyDescent="0.4">
      <c r="A9" s="46">
        <v>6</v>
      </c>
      <c r="B9" s="169"/>
      <c r="C9" s="169"/>
      <c r="D9" s="169"/>
      <c r="E9" s="169"/>
      <c r="F9" s="169"/>
      <c r="G9" s="169"/>
      <c r="H9" s="169"/>
      <c r="I9" s="169"/>
      <c r="J9" s="169"/>
      <c r="K9" s="169"/>
      <c r="L9" s="169"/>
      <c r="M9" s="169"/>
      <c r="N9" s="169"/>
      <c r="O9" s="169"/>
      <c r="Q9" t="str">
        <f t="shared" si="0"/>
        <v>00</v>
      </c>
      <c r="R9">
        <f t="shared" si="1"/>
        <v>0</v>
      </c>
      <c r="S9">
        <f t="shared" si="2"/>
        <v>0</v>
      </c>
      <c r="T9">
        <f>IF(R9=1,"0"&amp;C9,+web!C9)</f>
        <v>0</v>
      </c>
      <c r="U9">
        <f>IF(S9=1,"0"&amp;D9,+web!D9)</f>
        <v>0</v>
      </c>
    </row>
    <row r="10" spans="1:22" x14ac:dyDescent="0.4">
      <c r="A10" s="46">
        <v>7</v>
      </c>
      <c r="B10" s="169"/>
      <c r="C10" s="169"/>
      <c r="D10" s="169"/>
      <c r="E10" s="169"/>
      <c r="F10" s="169"/>
      <c r="G10" s="169"/>
      <c r="H10" s="169"/>
      <c r="I10" s="169"/>
      <c r="J10" s="169"/>
      <c r="K10" s="169"/>
      <c r="L10" s="169"/>
      <c r="M10" s="169"/>
      <c r="N10" s="169"/>
      <c r="O10" s="169"/>
      <c r="Q10" t="str">
        <f t="shared" si="0"/>
        <v>00</v>
      </c>
      <c r="R10">
        <f t="shared" si="1"/>
        <v>0</v>
      </c>
      <c r="S10">
        <f t="shared" si="2"/>
        <v>0</v>
      </c>
      <c r="T10">
        <f>IF(R10=1,"0"&amp;C10,+web!C10)</f>
        <v>0</v>
      </c>
      <c r="U10">
        <f>IF(S10=1,"0"&amp;D10,+web!D10)</f>
        <v>0</v>
      </c>
    </row>
    <row r="11" spans="1:22" x14ac:dyDescent="0.4">
      <c r="A11" s="46">
        <v>8</v>
      </c>
      <c r="B11" s="169"/>
      <c r="C11" s="169"/>
      <c r="D11" s="169"/>
      <c r="E11" s="169"/>
      <c r="F11" s="169"/>
      <c r="G11" s="169"/>
      <c r="H11" s="169"/>
      <c r="I11" s="169"/>
      <c r="J11" s="169"/>
      <c r="K11" s="169"/>
      <c r="L11" s="169"/>
      <c r="M11" s="169"/>
      <c r="N11" s="169"/>
      <c r="O11" s="169"/>
      <c r="Q11" t="str">
        <f t="shared" si="0"/>
        <v>00</v>
      </c>
      <c r="R11">
        <f t="shared" si="1"/>
        <v>0</v>
      </c>
      <c r="S11">
        <f t="shared" si="2"/>
        <v>0</v>
      </c>
      <c r="T11">
        <f>IF(R11=1,"0"&amp;C11,+web!C11)</f>
        <v>0</v>
      </c>
      <c r="U11">
        <f>IF(S11=1,"0"&amp;D11,+web!D11)</f>
        <v>0</v>
      </c>
    </row>
    <row r="12" spans="1:22" x14ac:dyDescent="0.4">
      <c r="A12" s="46">
        <v>9</v>
      </c>
      <c r="B12" s="169"/>
      <c r="C12" s="169"/>
      <c r="D12" s="169"/>
      <c r="E12" s="169"/>
      <c r="F12" s="169"/>
      <c r="G12" s="169"/>
      <c r="H12" s="169"/>
      <c r="I12" s="169"/>
      <c r="J12" s="169"/>
      <c r="K12" s="169"/>
      <c r="L12" s="169"/>
      <c r="M12" s="169"/>
      <c r="N12" s="169"/>
      <c r="O12" s="169"/>
      <c r="Q12" t="str">
        <f t="shared" si="0"/>
        <v>00</v>
      </c>
      <c r="R12">
        <f t="shared" si="1"/>
        <v>0</v>
      </c>
      <c r="S12">
        <f t="shared" si="2"/>
        <v>0</v>
      </c>
      <c r="T12">
        <f>IF(R12=1,"0"&amp;C12,+web!C12)</f>
        <v>0</v>
      </c>
      <c r="U12">
        <f>IF(S12=1,"0"&amp;D12,+web!D12)</f>
        <v>0</v>
      </c>
    </row>
    <row r="13" spans="1:22" x14ac:dyDescent="0.4">
      <c r="A13" s="46">
        <v>10</v>
      </c>
      <c r="B13" s="169"/>
      <c r="C13" s="169"/>
      <c r="D13" s="169"/>
      <c r="E13" s="169"/>
      <c r="F13" s="169"/>
      <c r="G13" s="169"/>
      <c r="H13" s="169"/>
      <c r="I13" s="169"/>
      <c r="J13" s="169"/>
      <c r="K13" s="169"/>
      <c r="L13" s="169"/>
      <c r="M13" s="169"/>
      <c r="N13" s="169"/>
      <c r="O13" s="169"/>
      <c r="Q13" t="str">
        <f t="shared" si="0"/>
        <v>00</v>
      </c>
      <c r="R13">
        <f t="shared" si="1"/>
        <v>0</v>
      </c>
      <c r="S13">
        <f t="shared" si="2"/>
        <v>0</v>
      </c>
      <c r="T13">
        <f>IF(R13=1,"0"&amp;C13,+web!C13)</f>
        <v>0</v>
      </c>
      <c r="U13">
        <f>IF(S13=1,"0"&amp;D13,+web!D13)</f>
        <v>0</v>
      </c>
    </row>
    <row r="14" spans="1:22" x14ac:dyDescent="0.4">
      <c r="A14" s="46">
        <v>11</v>
      </c>
      <c r="B14" s="169"/>
      <c r="C14" s="169"/>
      <c r="D14" s="169"/>
      <c r="E14" s="169"/>
      <c r="F14" s="169"/>
      <c r="G14" s="169"/>
      <c r="H14" s="169"/>
      <c r="I14" s="169"/>
      <c r="J14" s="169"/>
      <c r="K14" s="169"/>
      <c r="L14" s="169"/>
      <c r="M14" s="169"/>
      <c r="N14" s="169"/>
      <c r="O14" s="169"/>
      <c r="Q14" t="str">
        <f t="shared" si="0"/>
        <v>00</v>
      </c>
      <c r="R14">
        <f t="shared" si="1"/>
        <v>0</v>
      </c>
      <c r="S14">
        <f t="shared" si="2"/>
        <v>0</v>
      </c>
      <c r="T14">
        <f>IF(R14=1,"0"&amp;C14,+web!C14)</f>
        <v>0</v>
      </c>
      <c r="U14">
        <f>IF(S14=1,"0"&amp;D14,+web!D14)</f>
        <v>0</v>
      </c>
    </row>
    <row r="15" spans="1:22" x14ac:dyDescent="0.4">
      <c r="A15" s="46">
        <v>12</v>
      </c>
      <c r="B15" s="169"/>
      <c r="C15" s="169"/>
      <c r="D15" s="169"/>
      <c r="E15" s="169"/>
      <c r="F15" s="169"/>
      <c r="G15" s="169"/>
      <c r="H15" s="169"/>
      <c r="I15" s="169"/>
      <c r="J15" s="169"/>
      <c r="K15" s="169"/>
      <c r="L15" s="169"/>
      <c r="M15" s="169"/>
      <c r="N15" s="169"/>
      <c r="O15" s="169"/>
      <c r="Q15" t="str">
        <f t="shared" si="0"/>
        <v>00</v>
      </c>
      <c r="R15">
        <f t="shared" si="1"/>
        <v>0</v>
      </c>
      <c r="S15">
        <f t="shared" si="2"/>
        <v>0</v>
      </c>
      <c r="T15">
        <f>IF(R15=1,"0"&amp;C15,+web!C15)</f>
        <v>0</v>
      </c>
      <c r="U15">
        <f>IF(S15=1,"0"&amp;D15,+web!D15)</f>
        <v>0</v>
      </c>
    </row>
    <row r="16" spans="1:22" x14ac:dyDescent="0.4">
      <c r="A16" s="46">
        <v>13</v>
      </c>
      <c r="B16" s="169"/>
      <c r="C16" s="169"/>
      <c r="D16" s="169"/>
      <c r="E16" s="169"/>
      <c r="F16" s="169"/>
      <c r="G16" s="169"/>
      <c r="H16" s="169"/>
      <c r="I16" s="169"/>
      <c r="J16" s="169"/>
      <c r="K16" s="169"/>
      <c r="L16" s="169"/>
      <c r="M16" s="169"/>
      <c r="N16" s="169"/>
      <c r="O16" s="169"/>
      <c r="Q16" t="str">
        <f t="shared" si="0"/>
        <v>00</v>
      </c>
      <c r="R16">
        <f t="shared" si="1"/>
        <v>0</v>
      </c>
      <c r="S16">
        <f t="shared" si="2"/>
        <v>0</v>
      </c>
      <c r="T16">
        <f>IF(R16=1,"0"&amp;C16,+web!C16)</f>
        <v>0</v>
      </c>
      <c r="U16">
        <f>IF(S16=1,"0"&amp;D16,+web!D16)</f>
        <v>0</v>
      </c>
    </row>
    <row r="17" spans="1:21" x14ac:dyDescent="0.4">
      <c r="A17" s="46">
        <v>14</v>
      </c>
      <c r="B17" s="169"/>
      <c r="C17" s="169"/>
      <c r="D17" s="169"/>
      <c r="E17" s="169"/>
      <c r="F17" s="169"/>
      <c r="G17" s="169"/>
      <c r="H17" s="169"/>
      <c r="I17" s="169"/>
      <c r="J17" s="169"/>
      <c r="K17" s="169"/>
      <c r="L17" s="169"/>
      <c r="M17" s="169"/>
      <c r="N17" s="169"/>
      <c r="O17" s="169"/>
      <c r="Q17" t="str">
        <f t="shared" si="0"/>
        <v>00</v>
      </c>
      <c r="R17">
        <f t="shared" si="1"/>
        <v>0</v>
      </c>
      <c r="S17">
        <f t="shared" si="2"/>
        <v>0</v>
      </c>
      <c r="T17">
        <f>IF(R17=1,"0"&amp;C17,+web!C17)</f>
        <v>0</v>
      </c>
      <c r="U17">
        <f>IF(S17=1,"0"&amp;D17,+web!D17)</f>
        <v>0</v>
      </c>
    </row>
    <row r="18" spans="1:21" x14ac:dyDescent="0.4">
      <c r="A18" s="46">
        <v>15</v>
      </c>
      <c r="B18" s="169"/>
      <c r="C18" s="169"/>
      <c r="D18" s="169"/>
      <c r="E18" s="169"/>
      <c r="F18" s="169"/>
      <c r="G18" s="169"/>
      <c r="H18" s="169"/>
      <c r="I18" s="169"/>
      <c r="J18" s="169"/>
      <c r="K18" s="169"/>
      <c r="L18" s="169"/>
      <c r="M18" s="169"/>
      <c r="N18" s="169"/>
      <c r="O18" s="169"/>
      <c r="Q18" t="str">
        <f t="shared" si="0"/>
        <v>00</v>
      </c>
      <c r="R18">
        <f t="shared" si="1"/>
        <v>0</v>
      </c>
      <c r="S18">
        <f t="shared" si="2"/>
        <v>0</v>
      </c>
      <c r="T18">
        <f>IF(R18=1,"0"&amp;C18,+web!C18)</f>
        <v>0</v>
      </c>
      <c r="U18">
        <f>IF(S18=1,"0"&amp;D18,+web!D18)</f>
        <v>0</v>
      </c>
    </row>
    <row r="19" spans="1:21" x14ac:dyDescent="0.4">
      <c r="A19" s="46">
        <v>16</v>
      </c>
      <c r="B19" s="169"/>
      <c r="C19" s="169"/>
      <c r="D19" s="169"/>
      <c r="E19" s="169"/>
      <c r="F19" s="169"/>
      <c r="G19" s="169"/>
      <c r="H19" s="169"/>
      <c r="I19" s="169"/>
      <c r="J19" s="169"/>
      <c r="K19" s="169"/>
      <c r="L19" s="169"/>
      <c r="M19" s="169"/>
      <c r="N19" s="169"/>
      <c r="O19" s="169"/>
      <c r="Q19" t="str">
        <f t="shared" si="0"/>
        <v>00</v>
      </c>
      <c r="R19">
        <f t="shared" si="1"/>
        <v>0</v>
      </c>
      <c r="S19">
        <f t="shared" si="2"/>
        <v>0</v>
      </c>
      <c r="T19">
        <f>IF(R19=1,"0"&amp;C19,+web!C19)</f>
        <v>0</v>
      </c>
      <c r="U19">
        <f>IF(S19=1,"0"&amp;D19,+web!D19)</f>
        <v>0</v>
      </c>
    </row>
    <row r="20" spans="1:21" x14ac:dyDescent="0.4">
      <c r="A20" s="46">
        <v>17</v>
      </c>
      <c r="B20" s="169"/>
      <c r="C20" s="169"/>
      <c r="D20" s="169"/>
      <c r="E20" s="169"/>
      <c r="F20" s="169"/>
      <c r="G20" s="169"/>
      <c r="H20" s="169"/>
      <c r="I20" s="169"/>
      <c r="J20" s="169"/>
      <c r="K20" s="169"/>
      <c r="L20" s="169"/>
      <c r="M20" s="169"/>
      <c r="N20" s="169"/>
      <c r="O20" s="169"/>
      <c r="Q20" t="str">
        <f t="shared" si="0"/>
        <v>00</v>
      </c>
      <c r="R20">
        <f t="shared" si="1"/>
        <v>0</v>
      </c>
      <c r="S20">
        <f t="shared" si="2"/>
        <v>0</v>
      </c>
      <c r="T20">
        <f>IF(R20=1,"0"&amp;C20,+web!C20)</f>
        <v>0</v>
      </c>
      <c r="U20">
        <f>IF(S20=1,"0"&amp;D20,+web!D20)</f>
        <v>0</v>
      </c>
    </row>
    <row r="21" spans="1:21" x14ac:dyDescent="0.4">
      <c r="A21" s="46">
        <v>18</v>
      </c>
      <c r="B21" s="169"/>
      <c r="C21" s="169"/>
      <c r="D21" s="169"/>
      <c r="E21" s="169"/>
      <c r="F21" s="169"/>
      <c r="G21" s="169"/>
      <c r="H21" s="169"/>
      <c r="I21" s="169"/>
      <c r="J21" s="169"/>
      <c r="K21" s="169"/>
      <c r="L21" s="169"/>
      <c r="M21" s="169"/>
      <c r="N21" s="169"/>
      <c r="O21" s="169"/>
      <c r="Q21" t="str">
        <f t="shared" si="0"/>
        <v>00</v>
      </c>
      <c r="R21">
        <f t="shared" si="1"/>
        <v>0</v>
      </c>
      <c r="S21">
        <f t="shared" si="2"/>
        <v>0</v>
      </c>
      <c r="T21">
        <f>IF(R21=1,"0"&amp;C21,+web!C21)</f>
        <v>0</v>
      </c>
      <c r="U21">
        <f>IF(S21=1,"0"&amp;D21,+web!D21)</f>
        <v>0</v>
      </c>
    </row>
    <row r="22" spans="1:21" x14ac:dyDescent="0.4">
      <c r="A22" s="46">
        <v>19</v>
      </c>
      <c r="B22" s="169"/>
      <c r="C22" s="169"/>
      <c r="D22" s="169"/>
      <c r="E22" s="169"/>
      <c r="F22" s="169"/>
      <c r="G22" s="169"/>
      <c r="H22" s="169"/>
      <c r="I22" s="169"/>
      <c r="J22" s="169"/>
      <c r="K22" s="169"/>
      <c r="L22" s="169"/>
      <c r="M22" s="169"/>
      <c r="N22" s="169"/>
      <c r="O22" s="169"/>
      <c r="Q22" t="str">
        <f t="shared" si="0"/>
        <v>00</v>
      </c>
      <c r="R22">
        <f t="shared" si="1"/>
        <v>0</v>
      </c>
      <c r="S22">
        <f t="shared" si="2"/>
        <v>0</v>
      </c>
      <c r="T22">
        <f>IF(R22=1,"0"&amp;C22,+web!C22)</f>
        <v>0</v>
      </c>
      <c r="U22">
        <f>IF(S22=1,"0"&amp;D22,+web!D22)</f>
        <v>0</v>
      </c>
    </row>
    <row r="23" spans="1:21" x14ac:dyDescent="0.4">
      <c r="A23" s="46">
        <v>20</v>
      </c>
      <c r="B23" s="169"/>
      <c r="C23" s="169"/>
      <c r="D23" s="169"/>
      <c r="E23" s="169"/>
      <c r="F23" s="169"/>
      <c r="G23" s="169"/>
      <c r="H23" s="169"/>
      <c r="I23" s="169"/>
      <c r="J23" s="169"/>
      <c r="K23" s="169"/>
      <c r="L23" s="169"/>
      <c r="M23" s="169"/>
      <c r="N23" s="169"/>
      <c r="O23" s="169"/>
      <c r="Q23" t="str">
        <f t="shared" si="0"/>
        <v>00</v>
      </c>
      <c r="R23">
        <f t="shared" si="1"/>
        <v>0</v>
      </c>
      <c r="S23">
        <f t="shared" si="2"/>
        <v>0</v>
      </c>
      <c r="T23">
        <f>IF(R23=1,"0"&amp;C23,+web!C23)</f>
        <v>0</v>
      </c>
      <c r="U23">
        <f>IF(S23=1,"0"&amp;D23,+web!D23)</f>
        <v>0</v>
      </c>
    </row>
    <row r="24" spans="1:21" x14ac:dyDescent="0.4">
      <c r="A24" s="46">
        <v>21</v>
      </c>
      <c r="B24" s="169"/>
      <c r="C24" s="169"/>
      <c r="D24" s="169"/>
      <c r="E24" s="169"/>
      <c r="F24" s="169"/>
      <c r="G24" s="169"/>
      <c r="H24" s="169"/>
      <c r="I24" s="169"/>
      <c r="J24" s="169"/>
      <c r="K24" s="169"/>
      <c r="L24" s="169"/>
      <c r="M24" s="169"/>
      <c r="N24" s="169"/>
      <c r="O24" s="169"/>
      <c r="Q24" t="str">
        <f t="shared" si="0"/>
        <v>00</v>
      </c>
      <c r="R24">
        <f t="shared" si="1"/>
        <v>0</v>
      </c>
      <c r="S24">
        <f t="shared" si="2"/>
        <v>0</v>
      </c>
      <c r="T24">
        <f>IF(R24=1,"0"&amp;C24,+web!C24)</f>
        <v>0</v>
      </c>
      <c r="U24">
        <f>IF(S24=1,"0"&amp;D24,+web!D24)</f>
        <v>0</v>
      </c>
    </row>
    <row r="25" spans="1:21" x14ac:dyDescent="0.4">
      <c r="A25" s="46">
        <v>22</v>
      </c>
      <c r="B25" s="169"/>
      <c r="C25" s="169"/>
      <c r="D25" s="169"/>
      <c r="E25" s="169"/>
      <c r="F25" s="169"/>
      <c r="G25" s="169"/>
      <c r="H25" s="169"/>
      <c r="I25" s="169"/>
      <c r="J25" s="169"/>
      <c r="K25" s="169"/>
      <c r="L25" s="169"/>
      <c r="M25" s="169"/>
      <c r="N25" s="169"/>
      <c r="O25" s="169"/>
      <c r="Q25" t="str">
        <f t="shared" si="0"/>
        <v>00</v>
      </c>
      <c r="R25">
        <f t="shared" si="1"/>
        <v>0</v>
      </c>
      <c r="S25">
        <f t="shared" si="2"/>
        <v>0</v>
      </c>
      <c r="T25">
        <f>IF(R25=1,"0"&amp;C25,+web!C25)</f>
        <v>0</v>
      </c>
      <c r="U25">
        <f>IF(S25=1,"0"&amp;D25,+web!D25)</f>
        <v>0</v>
      </c>
    </row>
    <row r="26" spans="1:21" x14ac:dyDescent="0.4">
      <c r="A26" s="46">
        <v>23</v>
      </c>
      <c r="B26" s="169"/>
      <c r="C26" s="169"/>
      <c r="D26" s="169"/>
      <c r="E26" s="169"/>
      <c r="F26" s="169"/>
      <c r="G26" s="169"/>
      <c r="H26" s="169"/>
      <c r="I26" s="169"/>
      <c r="J26" s="169"/>
      <c r="K26" s="169"/>
      <c r="L26" s="169"/>
      <c r="M26" s="169"/>
      <c r="N26" s="169"/>
      <c r="O26" s="169"/>
      <c r="Q26" t="str">
        <f t="shared" si="0"/>
        <v>00</v>
      </c>
      <c r="R26">
        <f t="shared" si="1"/>
        <v>0</v>
      </c>
      <c r="S26">
        <f t="shared" si="2"/>
        <v>0</v>
      </c>
      <c r="T26">
        <f>IF(R26=1,"0"&amp;C26,+web!C26)</f>
        <v>0</v>
      </c>
      <c r="U26">
        <f>IF(S26=1,"0"&amp;D26,+web!D26)</f>
        <v>0</v>
      </c>
    </row>
    <row r="27" spans="1:21" x14ac:dyDescent="0.4">
      <c r="A27" s="46">
        <v>24</v>
      </c>
      <c r="B27" s="169"/>
      <c r="C27" s="169"/>
      <c r="D27" s="169"/>
      <c r="E27" s="169"/>
      <c r="F27" s="169"/>
      <c r="G27" s="169"/>
      <c r="H27" s="169"/>
      <c r="I27" s="169"/>
      <c r="J27" s="169"/>
      <c r="K27" s="169"/>
      <c r="L27" s="169"/>
      <c r="M27" s="169"/>
      <c r="N27" s="169"/>
      <c r="O27" s="169"/>
      <c r="Q27" t="str">
        <f t="shared" si="0"/>
        <v>00</v>
      </c>
      <c r="R27">
        <f t="shared" si="1"/>
        <v>0</v>
      </c>
      <c r="S27">
        <f t="shared" si="2"/>
        <v>0</v>
      </c>
      <c r="T27">
        <f>IF(R27=1,"0"&amp;C27,+web!C27)</f>
        <v>0</v>
      </c>
      <c r="U27">
        <f>IF(S27=1,"0"&amp;D27,+web!D27)</f>
        <v>0</v>
      </c>
    </row>
    <row r="28" spans="1:21" x14ac:dyDescent="0.4">
      <c r="A28" s="46">
        <v>25</v>
      </c>
      <c r="B28" s="169"/>
      <c r="C28" s="169"/>
      <c r="D28" s="169"/>
      <c r="E28" s="169"/>
      <c r="F28" s="169"/>
      <c r="G28" s="169"/>
      <c r="H28" s="169"/>
      <c r="I28" s="169"/>
      <c r="J28" s="169"/>
      <c r="K28" s="169"/>
      <c r="L28" s="169"/>
      <c r="M28" s="169"/>
      <c r="N28" s="169"/>
      <c r="O28" s="169"/>
      <c r="Q28" t="str">
        <f t="shared" si="0"/>
        <v>00</v>
      </c>
      <c r="R28">
        <f t="shared" si="1"/>
        <v>0</v>
      </c>
      <c r="S28">
        <f t="shared" si="2"/>
        <v>0</v>
      </c>
      <c r="T28">
        <f>IF(R28=1,"0"&amp;C28,+web!C28)</f>
        <v>0</v>
      </c>
      <c r="U28">
        <f>IF(S28=1,"0"&amp;D28,+web!D28)</f>
        <v>0</v>
      </c>
    </row>
    <row r="29" spans="1:21" x14ac:dyDescent="0.4">
      <c r="A29" s="46">
        <v>26</v>
      </c>
      <c r="B29" s="169"/>
      <c r="C29" s="169"/>
      <c r="D29" s="169"/>
      <c r="E29" s="169"/>
      <c r="F29" s="169"/>
      <c r="G29" s="169"/>
      <c r="H29" s="169"/>
      <c r="I29" s="169"/>
      <c r="J29" s="169"/>
      <c r="K29" s="169"/>
      <c r="L29" s="169"/>
      <c r="M29" s="169"/>
      <c r="N29" s="169"/>
      <c r="O29" s="169"/>
      <c r="Q29" t="str">
        <f t="shared" si="0"/>
        <v>00</v>
      </c>
      <c r="R29">
        <f t="shared" si="1"/>
        <v>0</v>
      </c>
      <c r="S29">
        <f t="shared" si="2"/>
        <v>0</v>
      </c>
      <c r="T29">
        <f>IF(R29=1,"0"&amp;C29,+web!C29)</f>
        <v>0</v>
      </c>
      <c r="U29">
        <f>IF(S29=1,"0"&amp;D29,+web!D29)</f>
        <v>0</v>
      </c>
    </row>
    <row r="30" spans="1:21" x14ac:dyDescent="0.4">
      <c r="A30" s="46">
        <v>27</v>
      </c>
      <c r="B30" s="169"/>
      <c r="C30" s="169"/>
      <c r="D30" s="169"/>
      <c r="E30" s="169"/>
      <c r="F30" s="169"/>
      <c r="G30" s="169"/>
      <c r="H30" s="169"/>
      <c r="I30" s="169"/>
      <c r="J30" s="169"/>
      <c r="K30" s="169"/>
      <c r="L30" s="169"/>
      <c r="M30" s="169"/>
      <c r="N30" s="169"/>
      <c r="O30" s="169"/>
      <c r="Q30" t="str">
        <f t="shared" si="0"/>
        <v>00</v>
      </c>
      <c r="R30">
        <f t="shared" si="1"/>
        <v>0</v>
      </c>
      <c r="S30">
        <f t="shared" si="2"/>
        <v>0</v>
      </c>
      <c r="T30">
        <f>IF(R30=1,"0"&amp;C30,+web!C30)</f>
        <v>0</v>
      </c>
      <c r="U30">
        <f>IF(S30=1,"0"&amp;D30,+web!D30)</f>
        <v>0</v>
      </c>
    </row>
    <row r="31" spans="1:21" x14ac:dyDescent="0.4">
      <c r="A31" s="46">
        <v>28</v>
      </c>
      <c r="B31" s="169"/>
      <c r="C31" s="169"/>
      <c r="D31" s="169"/>
      <c r="E31" s="169"/>
      <c r="F31" s="169"/>
      <c r="G31" s="169"/>
      <c r="H31" s="169"/>
      <c r="I31" s="169"/>
      <c r="J31" s="169"/>
      <c r="K31" s="169"/>
      <c r="L31" s="169"/>
      <c r="M31" s="169"/>
      <c r="N31" s="169"/>
      <c r="O31" s="169"/>
      <c r="Q31" t="str">
        <f t="shared" si="0"/>
        <v>00</v>
      </c>
      <c r="R31">
        <f t="shared" si="1"/>
        <v>0</v>
      </c>
      <c r="S31">
        <f t="shared" si="2"/>
        <v>0</v>
      </c>
      <c r="T31">
        <f>IF(R31=1,"0"&amp;C31,+web!C31)</f>
        <v>0</v>
      </c>
      <c r="U31">
        <f>IF(S31=1,"0"&amp;D31,+web!D31)</f>
        <v>0</v>
      </c>
    </row>
    <row r="32" spans="1:21" x14ac:dyDescent="0.4">
      <c r="A32" s="46">
        <v>29</v>
      </c>
      <c r="B32" s="169"/>
      <c r="C32" s="169"/>
      <c r="D32" s="169"/>
      <c r="E32" s="169"/>
      <c r="F32" s="169"/>
      <c r="G32" s="169"/>
      <c r="H32" s="169"/>
      <c r="I32" s="169"/>
      <c r="J32" s="169"/>
      <c r="K32" s="169"/>
      <c r="L32" s="169"/>
      <c r="M32" s="169"/>
      <c r="N32" s="169"/>
      <c r="O32" s="169"/>
      <c r="Q32" t="str">
        <f t="shared" si="0"/>
        <v>00</v>
      </c>
      <c r="R32">
        <f t="shared" si="1"/>
        <v>0</v>
      </c>
      <c r="S32">
        <f t="shared" si="2"/>
        <v>0</v>
      </c>
      <c r="T32">
        <f>IF(R32=1,"0"&amp;C32,+web!C32)</f>
        <v>0</v>
      </c>
      <c r="U32">
        <f>IF(S32=1,"0"&amp;D32,+web!D32)</f>
        <v>0</v>
      </c>
    </row>
    <row r="33" spans="1:21" x14ac:dyDescent="0.4">
      <c r="A33" s="46">
        <v>30</v>
      </c>
      <c r="B33" s="169"/>
      <c r="C33" s="169"/>
      <c r="D33" s="169"/>
      <c r="E33" s="169"/>
      <c r="F33" s="169"/>
      <c r="G33" s="169"/>
      <c r="H33" s="169"/>
      <c r="I33" s="169"/>
      <c r="J33" s="169"/>
      <c r="K33" s="169"/>
      <c r="L33" s="169"/>
      <c r="M33" s="169"/>
      <c r="N33" s="169"/>
      <c r="O33" s="169"/>
      <c r="Q33" t="str">
        <f t="shared" si="0"/>
        <v>00</v>
      </c>
      <c r="R33">
        <f t="shared" si="1"/>
        <v>0</v>
      </c>
      <c r="S33">
        <f t="shared" si="2"/>
        <v>0</v>
      </c>
      <c r="T33">
        <f>IF(R33=1,"0"&amp;C33,+web!C33)</f>
        <v>0</v>
      </c>
      <c r="U33">
        <f>IF(S33=1,"0"&amp;D33,+web!D33)</f>
        <v>0</v>
      </c>
    </row>
    <row r="34" spans="1:21" x14ac:dyDescent="0.4">
      <c r="A34" s="46">
        <v>31</v>
      </c>
      <c r="B34" s="169"/>
      <c r="C34" s="169"/>
      <c r="D34" s="169"/>
      <c r="E34" s="169"/>
      <c r="F34" s="169"/>
      <c r="G34" s="169"/>
      <c r="H34" s="169"/>
      <c r="I34" s="169"/>
      <c r="J34" s="169"/>
      <c r="K34" s="169"/>
      <c r="L34" s="169"/>
      <c r="M34" s="169"/>
      <c r="N34" s="169"/>
      <c r="O34" s="169"/>
      <c r="Q34" t="str">
        <f t="shared" si="0"/>
        <v>00</v>
      </c>
      <c r="R34">
        <f t="shared" si="1"/>
        <v>0</v>
      </c>
      <c r="S34">
        <f t="shared" si="2"/>
        <v>0</v>
      </c>
      <c r="T34">
        <f>IF(R34=1,"0"&amp;C34,+web!C34)</f>
        <v>0</v>
      </c>
      <c r="U34">
        <f>IF(S34=1,"0"&amp;D34,+web!D34)</f>
        <v>0</v>
      </c>
    </row>
    <row r="35" spans="1:21" x14ac:dyDescent="0.4">
      <c r="A35" s="46">
        <v>32</v>
      </c>
      <c r="B35" s="169"/>
      <c r="C35" s="169"/>
      <c r="D35" s="169"/>
      <c r="E35" s="169"/>
      <c r="F35" s="169"/>
      <c r="G35" s="169"/>
      <c r="H35" s="169"/>
      <c r="I35" s="169"/>
      <c r="J35" s="169"/>
      <c r="K35" s="169"/>
      <c r="L35" s="169"/>
      <c r="M35" s="169"/>
      <c r="N35" s="169"/>
      <c r="O35" s="169"/>
      <c r="Q35" t="str">
        <f t="shared" si="0"/>
        <v>00</v>
      </c>
      <c r="R35">
        <f t="shared" si="1"/>
        <v>0</v>
      </c>
      <c r="S35">
        <f t="shared" si="2"/>
        <v>0</v>
      </c>
      <c r="T35">
        <f>IF(R35=1,"0"&amp;C35,+web!C35)</f>
        <v>0</v>
      </c>
      <c r="U35">
        <f>IF(S35=1,"0"&amp;D35,+web!D35)</f>
        <v>0</v>
      </c>
    </row>
    <row r="36" spans="1:21" x14ac:dyDescent="0.4">
      <c r="A36" s="46">
        <v>33</v>
      </c>
      <c r="B36" s="169"/>
      <c r="C36" s="169"/>
      <c r="D36" s="169"/>
      <c r="E36" s="169"/>
      <c r="F36" s="169"/>
      <c r="G36" s="169"/>
      <c r="H36" s="169"/>
      <c r="I36" s="169"/>
      <c r="J36" s="169"/>
      <c r="K36" s="169"/>
      <c r="L36" s="169"/>
      <c r="M36" s="169"/>
      <c r="N36" s="169"/>
      <c r="O36" s="169"/>
      <c r="Q36" t="str">
        <f t="shared" si="0"/>
        <v>00</v>
      </c>
      <c r="R36">
        <f t="shared" si="1"/>
        <v>0</v>
      </c>
      <c r="S36">
        <f t="shared" si="2"/>
        <v>0</v>
      </c>
      <c r="T36">
        <f>IF(R36=1,"0"&amp;C36,+web!C36)</f>
        <v>0</v>
      </c>
      <c r="U36">
        <f>IF(S36=1,"0"&amp;D36,+web!D36)</f>
        <v>0</v>
      </c>
    </row>
    <row r="37" spans="1:21" x14ac:dyDescent="0.4">
      <c r="A37" s="46">
        <v>34</v>
      </c>
      <c r="B37" s="169"/>
      <c r="C37" s="169"/>
      <c r="D37" s="169"/>
      <c r="E37" s="169"/>
      <c r="F37" s="169"/>
      <c r="G37" s="169"/>
      <c r="H37" s="169"/>
      <c r="I37" s="169"/>
      <c r="J37" s="169"/>
      <c r="K37" s="169"/>
      <c r="L37" s="169"/>
      <c r="M37" s="169"/>
      <c r="N37" s="169"/>
      <c r="O37" s="169"/>
      <c r="Q37" t="str">
        <f t="shared" si="0"/>
        <v>00</v>
      </c>
      <c r="R37">
        <f t="shared" si="1"/>
        <v>0</v>
      </c>
      <c r="S37">
        <f t="shared" si="2"/>
        <v>0</v>
      </c>
      <c r="T37">
        <f>IF(R37=1,"0"&amp;C37,+web!C37)</f>
        <v>0</v>
      </c>
      <c r="U37">
        <f>IF(S37=1,"0"&amp;D37,+web!D37)</f>
        <v>0</v>
      </c>
    </row>
    <row r="38" spans="1:21" x14ac:dyDescent="0.4">
      <c r="A38" s="46">
        <v>35</v>
      </c>
      <c r="B38" s="169"/>
      <c r="C38" s="169"/>
      <c r="D38" s="169"/>
      <c r="E38" s="169"/>
      <c r="F38" s="169"/>
      <c r="G38" s="169"/>
      <c r="H38" s="169"/>
      <c r="I38" s="169"/>
      <c r="J38" s="169"/>
      <c r="K38" s="169"/>
      <c r="L38" s="169"/>
      <c r="M38" s="169"/>
      <c r="N38" s="169"/>
      <c r="O38" s="169"/>
      <c r="Q38" t="str">
        <f t="shared" si="0"/>
        <v>00</v>
      </c>
      <c r="R38">
        <f t="shared" si="1"/>
        <v>0</v>
      </c>
      <c r="S38">
        <f t="shared" si="2"/>
        <v>0</v>
      </c>
      <c r="T38">
        <f>IF(R38=1,"0"&amp;C38,+web!C38)</f>
        <v>0</v>
      </c>
      <c r="U38">
        <f>IF(S38=1,"0"&amp;D38,+web!D38)</f>
        <v>0</v>
      </c>
    </row>
    <row r="39" spans="1:21" x14ac:dyDescent="0.4">
      <c r="A39" s="46">
        <v>36</v>
      </c>
      <c r="B39" s="169"/>
      <c r="C39" s="169"/>
      <c r="D39" s="169"/>
      <c r="E39" s="169"/>
      <c r="F39" s="169"/>
      <c r="G39" s="169"/>
      <c r="H39" s="169"/>
      <c r="I39" s="169"/>
      <c r="J39" s="169"/>
      <c r="K39" s="169"/>
      <c r="L39" s="169"/>
      <c r="M39" s="169"/>
      <c r="N39" s="169"/>
      <c r="O39" s="169"/>
      <c r="Q39" t="str">
        <f t="shared" si="0"/>
        <v>00</v>
      </c>
      <c r="R39">
        <f t="shared" si="1"/>
        <v>0</v>
      </c>
      <c r="S39">
        <f t="shared" si="2"/>
        <v>0</v>
      </c>
      <c r="T39">
        <f>IF(R39=1,"0"&amp;C39,+web!C39)</f>
        <v>0</v>
      </c>
      <c r="U39">
        <f>IF(S39=1,"0"&amp;D39,+web!D39)</f>
        <v>0</v>
      </c>
    </row>
    <row r="40" spans="1:21" x14ac:dyDescent="0.4">
      <c r="A40" s="46">
        <v>37</v>
      </c>
      <c r="B40" s="169"/>
      <c r="C40" s="169"/>
      <c r="D40" s="169"/>
      <c r="E40" s="169"/>
      <c r="F40" s="169"/>
      <c r="G40" s="169"/>
      <c r="H40" s="169"/>
      <c r="I40" s="169"/>
      <c r="J40" s="169"/>
      <c r="K40" s="169"/>
      <c r="L40" s="169"/>
      <c r="M40" s="169"/>
      <c r="N40" s="169"/>
      <c r="O40" s="169"/>
      <c r="Q40" t="str">
        <f t="shared" si="0"/>
        <v>00</v>
      </c>
      <c r="R40">
        <f t="shared" si="1"/>
        <v>0</v>
      </c>
      <c r="S40">
        <f t="shared" si="2"/>
        <v>0</v>
      </c>
      <c r="T40">
        <f>IF(R40=1,"0"&amp;C40,+web!C40)</f>
        <v>0</v>
      </c>
      <c r="U40">
        <f>IF(S40=1,"0"&amp;D40,+web!D40)</f>
        <v>0</v>
      </c>
    </row>
    <row r="41" spans="1:21" x14ac:dyDescent="0.4">
      <c r="A41" s="46">
        <v>38</v>
      </c>
      <c r="B41" s="169"/>
      <c r="C41" s="169"/>
      <c r="D41" s="169"/>
      <c r="E41" s="169"/>
      <c r="F41" s="169"/>
      <c r="G41" s="169"/>
      <c r="H41" s="169"/>
      <c r="I41" s="169"/>
      <c r="J41" s="169"/>
      <c r="K41" s="169"/>
      <c r="L41" s="169"/>
      <c r="M41" s="169"/>
      <c r="N41" s="169"/>
      <c r="O41" s="169"/>
      <c r="Q41" t="str">
        <f t="shared" si="0"/>
        <v>00</v>
      </c>
      <c r="R41">
        <f t="shared" si="1"/>
        <v>0</v>
      </c>
      <c r="S41">
        <f t="shared" si="2"/>
        <v>0</v>
      </c>
      <c r="T41">
        <f>IF(R41=1,"0"&amp;C41,+web!C41)</f>
        <v>0</v>
      </c>
      <c r="U41">
        <f>IF(S41=1,"0"&amp;D41,+web!D41)</f>
        <v>0</v>
      </c>
    </row>
    <row r="42" spans="1:21" x14ac:dyDescent="0.4">
      <c r="A42" s="46">
        <v>39</v>
      </c>
      <c r="B42" s="169"/>
      <c r="C42" s="169"/>
      <c r="D42" s="169"/>
      <c r="E42" s="169"/>
      <c r="F42" s="169"/>
      <c r="G42" s="169"/>
      <c r="H42" s="169"/>
      <c r="I42" s="169"/>
      <c r="J42" s="169"/>
      <c r="K42" s="169"/>
      <c r="L42" s="169"/>
      <c r="M42" s="169"/>
      <c r="N42" s="169"/>
      <c r="O42" s="169"/>
      <c r="Q42" t="str">
        <f t="shared" si="0"/>
        <v>00</v>
      </c>
      <c r="R42">
        <f t="shared" si="1"/>
        <v>0</v>
      </c>
      <c r="S42">
        <f t="shared" si="2"/>
        <v>0</v>
      </c>
      <c r="T42">
        <f>IF(R42=1,"0"&amp;C42,+web!C42)</f>
        <v>0</v>
      </c>
      <c r="U42">
        <f>IF(S42=1,"0"&amp;D42,+web!D42)</f>
        <v>0</v>
      </c>
    </row>
    <row r="43" spans="1:21" x14ac:dyDescent="0.4">
      <c r="A43" s="46">
        <v>40</v>
      </c>
      <c r="B43" s="169"/>
      <c r="C43" s="169"/>
      <c r="D43" s="169"/>
      <c r="E43" s="169"/>
      <c r="F43" s="169"/>
      <c r="G43" s="169"/>
      <c r="H43" s="169"/>
      <c r="I43" s="169"/>
      <c r="J43" s="169"/>
      <c r="K43" s="169"/>
      <c r="L43" s="169"/>
      <c r="M43" s="169"/>
      <c r="N43" s="169"/>
      <c r="O43" s="169"/>
      <c r="Q43" t="str">
        <f t="shared" si="0"/>
        <v>00</v>
      </c>
      <c r="R43">
        <f t="shared" si="1"/>
        <v>0</v>
      </c>
      <c r="S43">
        <f t="shared" si="2"/>
        <v>0</v>
      </c>
      <c r="T43">
        <f>IF(R43=1,"0"&amp;C43,+web!C43)</f>
        <v>0</v>
      </c>
      <c r="U43">
        <f>IF(S43=1,"0"&amp;D43,+web!D43)</f>
        <v>0</v>
      </c>
    </row>
    <row r="44" spans="1:21" x14ac:dyDescent="0.4">
      <c r="A44" s="46">
        <v>41</v>
      </c>
      <c r="B44" s="169"/>
      <c r="C44" s="169"/>
      <c r="D44" s="169"/>
      <c r="E44" s="169"/>
      <c r="F44" s="169"/>
      <c r="G44" s="169"/>
      <c r="H44" s="169"/>
      <c r="I44" s="169"/>
      <c r="J44" s="169"/>
      <c r="K44" s="169"/>
      <c r="L44" s="169"/>
      <c r="M44" s="169"/>
      <c r="N44" s="169"/>
      <c r="O44" s="169"/>
      <c r="Q44" t="str">
        <f t="shared" si="0"/>
        <v>00</v>
      </c>
      <c r="R44">
        <f t="shared" si="1"/>
        <v>0</v>
      </c>
      <c r="S44">
        <f t="shared" si="2"/>
        <v>0</v>
      </c>
      <c r="T44">
        <f>IF(R44=1,"0"&amp;C44,+web!C44)</f>
        <v>0</v>
      </c>
      <c r="U44">
        <f>IF(S44=1,"0"&amp;D44,+web!D44)</f>
        <v>0</v>
      </c>
    </row>
    <row r="45" spans="1:21" x14ac:dyDescent="0.4">
      <c r="A45" s="46">
        <v>42</v>
      </c>
      <c r="B45" s="169"/>
      <c r="C45" s="169"/>
      <c r="D45" s="169"/>
      <c r="E45" s="169"/>
      <c r="F45" s="169"/>
      <c r="G45" s="169"/>
      <c r="H45" s="169"/>
      <c r="I45" s="169"/>
      <c r="J45" s="169"/>
      <c r="K45" s="169"/>
      <c r="L45" s="169"/>
      <c r="M45" s="169"/>
      <c r="N45" s="169"/>
      <c r="O45" s="169"/>
      <c r="Q45" t="str">
        <f t="shared" si="0"/>
        <v>00</v>
      </c>
      <c r="R45">
        <f t="shared" si="1"/>
        <v>0</v>
      </c>
      <c r="S45">
        <f t="shared" si="2"/>
        <v>0</v>
      </c>
      <c r="T45">
        <f>IF(R45=1,"0"&amp;C45,+web!C45)</f>
        <v>0</v>
      </c>
      <c r="U45">
        <f>IF(S45=1,"0"&amp;D45,+web!D45)</f>
        <v>0</v>
      </c>
    </row>
    <row r="46" spans="1:21" x14ac:dyDescent="0.4">
      <c r="A46" s="46">
        <v>43</v>
      </c>
      <c r="B46" s="169"/>
      <c r="C46" s="169"/>
      <c r="D46" s="169"/>
      <c r="E46" s="169"/>
      <c r="F46" s="169"/>
      <c r="G46" s="169"/>
      <c r="H46" s="169"/>
      <c r="I46" s="169"/>
      <c r="J46" s="169"/>
      <c r="K46" s="169"/>
      <c r="L46" s="169"/>
      <c r="M46" s="169"/>
      <c r="N46" s="169"/>
      <c r="O46" s="169"/>
      <c r="Q46" t="str">
        <f t="shared" si="0"/>
        <v>00</v>
      </c>
      <c r="R46">
        <f t="shared" si="1"/>
        <v>0</v>
      </c>
      <c r="S46">
        <f t="shared" si="2"/>
        <v>0</v>
      </c>
      <c r="T46">
        <f>IF(R46=1,"0"&amp;C46,+web!C46)</f>
        <v>0</v>
      </c>
      <c r="U46">
        <f>IF(S46=1,"0"&amp;D46,+web!D46)</f>
        <v>0</v>
      </c>
    </row>
    <row r="47" spans="1:21" x14ac:dyDescent="0.4">
      <c r="A47" s="46">
        <v>44</v>
      </c>
      <c r="B47" s="169"/>
      <c r="C47" s="169"/>
      <c r="D47" s="169"/>
      <c r="E47" s="169"/>
      <c r="F47" s="169"/>
      <c r="G47" s="169"/>
      <c r="H47" s="169"/>
      <c r="I47" s="169"/>
      <c r="J47" s="169"/>
      <c r="K47" s="169"/>
      <c r="L47" s="169"/>
      <c r="M47" s="169"/>
      <c r="N47" s="169"/>
      <c r="O47" s="169"/>
      <c r="Q47" t="str">
        <f t="shared" si="0"/>
        <v>00</v>
      </c>
      <c r="R47">
        <f t="shared" si="1"/>
        <v>0</v>
      </c>
      <c r="S47">
        <f t="shared" si="2"/>
        <v>0</v>
      </c>
      <c r="T47">
        <f>IF(R47=1,"0"&amp;C47,+web!C47)</f>
        <v>0</v>
      </c>
      <c r="U47">
        <f>IF(S47=1,"0"&amp;D47,+web!D47)</f>
        <v>0</v>
      </c>
    </row>
    <row r="48" spans="1:21" x14ac:dyDescent="0.4">
      <c r="A48" s="46">
        <v>45</v>
      </c>
      <c r="B48" s="169"/>
      <c r="C48" s="169"/>
      <c r="D48" s="169"/>
      <c r="E48" s="169"/>
      <c r="F48" s="169"/>
      <c r="G48" s="169"/>
      <c r="H48" s="169"/>
      <c r="I48" s="169"/>
      <c r="J48" s="169"/>
      <c r="K48" s="169"/>
      <c r="L48" s="169"/>
      <c r="M48" s="169"/>
      <c r="N48" s="169"/>
      <c r="O48" s="169"/>
      <c r="Q48" t="str">
        <f t="shared" si="0"/>
        <v>00</v>
      </c>
      <c r="R48">
        <f t="shared" si="1"/>
        <v>0</v>
      </c>
      <c r="S48">
        <f t="shared" si="2"/>
        <v>0</v>
      </c>
      <c r="T48">
        <f>IF(R48=1,"0"&amp;C48,+web!C48)</f>
        <v>0</v>
      </c>
      <c r="U48">
        <f>IF(S48=1,"0"&amp;D48,+web!D48)</f>
        <v>0</v>
      </c>
    </row>
    <row r="49" spans="1:21" x14ac:dyDescent="0.4">
      <c r="A49" s="46">
        <v>46</v>
      </c>
      <c r="B49" s="169"/>
      <c r="C49" s="169"/>
      <c r="D49" s="169"/>
      <c r="E49" s="169"/>
      <c r="F49" s="169"/>
      <c r="G49" s="169"/>
      <c r="H49" s="169"/>
      <c r="I49" s="169"/>
      <c r="J49" s="169"/>
      <c r="K49" s="169"/>
      <c r="L49" s="169"/>
      <c r="M49" s="169"/>
      <c r="N49" s="169"/>
      <c r="O49" s="169"/>
      <c r="Q49" t="str">
        <f t="shared" si="0"/>
        <v>00</v>
      </c>
      <c r="R49">
        <f t="shared" si="1"/>
        <v>0</v>
      </c>
      <c r="S49">
        <f t="shared" si="2"/>
        <v>0</v>
      </c>
      <c r="T49">
        <f>IF(R49=1,"0"&amp;C49,+web!C49)</f>
        <v>0</v>
      </c>
      <c r="U49">
        <f>IF(S49=1,"0"&amp;D49,+web!D49)</f>
        <v>0</v>
      </c>
    </row>
    <row r="50" spans="1:21" x14ac:dyDescent="0.4">
      <c r="A50" s="46">
        <v>47</v>
      </c>
      <c r="B50" s="169"/>
      <c r="C50" s="169"/>
      <c r="D50" s="169"/>
      <c r="E50" s="169"/>
      <c r="F50" s="169"/>
      <c r="G50" s="169"/>
      <c r="H50" s="169"/>
      <c r="I50" s="169"/>
      <c r="J50" s="169"/>
      <c r="K50" s="169"/>
      <c r="L50" s="169"/>
      <c r="M50" s="169"/>
      <c r="N50" s="169"/>
      <c r="O50" s="169"/>
      <c r="Q50" t="str">
        <f t="shared" si="0"/>
        <v>00</v>
      </c>
      <c r="R50">
        <f t="shared" si="1"/>
        <v>0</v>
      </c>
      <c r="S50">
        <f t="shared" si="2"/>
        <v>0</v>
      </c>
      <c r="T50">
        <f>IF(R50=1,"0"&amp;C50,+web!C50)</f>
        <v>0</v>
      </c>
      <c r="U50">
        <f>IF(S50=1,"0"&amp;D50,+web!D50)</f>
        <v>0</v>
      </c>
    </row>
    <row r="51" spans="1:21" x14ac:dyDescent="0.4">
      <c r="A51" s="46">
        <v>48</v>
      </c>
      <c r="B51" s="169"/>
      <c r="C51" s="169"/>
      <c r="D51" s="169"/>
      <c r="E51" s="169"/>
      <c r="F51" s="169"/>
      <c r="G51" s="169"/>
      <c r="H51" s="169"/>
      <c r="I51" s="169"/>
      <c r="J51" s="169"/>
      <c r="K51" s="169"/>
      <c r="L51" s="169"/>
      <c r="M51" s="169"/>
      <c r="N51" s="169"/>
      <c r="O51" s="169"/>
      <c r="Q51" t="str">
        <f t="shared" si="0"/>
        <v>00</v>
      </c>
      <c r="R51">
        <f t="shared" si="1"/>
        <v>0</v>
      </c>
      <c r="S51">
        <f t="shared" si="2"/>
        <v>0</v>
      </c>
      <c r="T51">
        <f>IF(R51=1,"0"&amp;C51,+web!C51)</f>
        <v>0</v>
      </c>
      <c r="U51">
        <f>IF(S51=1,"0"&amp;D51,+web!D51)</f>
        <v>0</v>
      </c>
    </row>
    <row r="52" spans="1:21" x14ac:dyDescent="0.4">
      <c r="A52" s="46">
        <v>49</v>
      </c>
      <c r="B52" s="169"/>
      <c r="C52" s="169"/>
      <c r="D52" s="169"/>
      <c r="E52" s="169"/>
      <c r="F52" s="169"/>
      <c r="G52" s="169"/>
      <c r="H52" s="169"/>
      <c r="I52" s="169"/>
      <c r="J52" s="169"/>
      <c r="K52" s="169"/>
      <c r="L52" s="169"/>
      <c r="M52" s="169"/>
      <c r="N52" s="169"/>
      <c r="O52" s="169"/>
      <c r="Q52" t="str">
        <f t="shared" si="0"/>
        <v>00</v>
      </c>
      <c r="R52">
        <f t="shared" si="1"/>
        <v>0</v>
      </c>
      <c r="S52">
        <f t="shared" si="2"/>
        <v>0</v>
      </c>
      <c r="T52">
        <f>IF(R52=1,"0"&amp;C52,+web!C52)</f>
        <v>0</v>
      </c>
      <c r="U52">
        <f>IF(S52=1,"0"&amp;D52,+web!D52)</f>
        <v>0</v>
      </c>
    </row>
    <row r="53" spans="1:21" x14ac:dyDescent="0.4">
      <c r="A53" s="46">
        <v>50</v>
      </c>
      <c r="B53" s="169"/>
      <c r="C53" s="169"/>
      <c r="D53" s="169"/>
      <c r="E53" s="169"/>
      <c r="F53" s="169"/>
      <c r="G53" s="169"/>
      <c r="H53" s="169"/>
      <c r="I53" s="169"/>
      <c r="J53" s="169"/>
      <c r="K53" s="169"/>
      <c r="L53" s="169"/>
      <c r="M53" s="169"/>
      <c r="N53" s="169"/>
      <c r="O53" s="169"/>
      <c r="Q53" t="str">
        <f t="shared" si="0"/>
        <v>00</v>
      </c>
      <c r="R53">
        <f t="shared" si="1"/>
        <v>0</v>
      </c>
      <c r="S53">
        <f t="shared" si="2"/>
        <v>0</v>
      </c>
      <c r="T53">
        <f>IF(R53=1,"0"&amp;C53,+web!C53)</f>
        <v>0</v>
      </c>
      <c r="U53">
        <f>IF(S53=1,"0"&amp;D53,+web!D53)</f>
        <v>0</v>
      </c>
    </row>
    <row r="54" spans="1:21" x14ac:dyDescent="0.4">
      <c r="A54" s="46">
        <v>51</v>
      </c>
      <c r="B54" s="169"/>
      <c r="C54" s="169"/>
      <c r="D54" s="169"/>
      <c r="E54" s="169"/>
      <c r="F54" s="169"/>
      <c r="G54" s="169"/>
      <c r="H54" s="169"/>
      <c r="I54" s="169"/>
      <c r="J54" s="169"/>
      <c r="K54" s="169"/>
      <c r="L54" s="169"/>
      <c r="M54" s="169"/>
      <c r="N54" s="169"/>
      <c r="O54" s="169"/>
      <c r="Q54" t="str">
        <f t="shared" si="0"/>
        <v>00</v>
      </c>
      <c r="R54">
        <f t="shared" si="1"/>
        <v>0</v>
      </c>
      <c r="S54">
        <f t="shared" si="2"/>
        <v>0</v>
      </c>
      <c r="T54">
        <f>IF(R54=1,"0"&amp;C54,+web!C54)</f>
        <v>0</v>
      </c>
      <c r="U54">
        <f>IF(S54=1,"0"&amp;D54,+web!D54)</f>
        <v>0</v>
      </c>
    </row>
    <row r="55" spans="1:21" x14ac:dyDescent="0.4">
      <c r="A55" s="46">
        <v>52</v>
      </c>
      <c r="B55" s="169"/>
      <c r="C55" s="169"/>
      <c r="D55" s="169"/>
      <c r="E55" s="169"/>
      <c r="F55" s="169"/>
      <c r="G55" s="169"/>
      <c r="H55" s="169"/>
      <c r="I55" s="169"/>
      <c r="J55" s="169"/>
      <c r="K55" s="169"/>
      <c r="L55" s="169"/>
      <c r="M55" s="169"/>
      <c r="N55" s="169"/>
      <c r="O55" s="169"/>
      <c r="Q55" t="str">
        <f t="shared" si="0"/>
        <v>00</v>
      </c>
      <c r="R55">
        <f t="shared" si="1"/>
        <v>0</v>
      </c>
      <c r="S55">
        <f t="shared" si="2"/>
        <v>0</v>
      </c>
      <c r="T55">
        <f>IF(R55=1,"0"&amp;C55,+web!C55)</f>
        <v>0</v>
      </c>
      <c r="U55">
        <f>IF(S55=1,"0"&amp;D55,+web!D55)</f>
        <v>0</v>
      </c>
    </row>
    <row r="56" spans="1:21" x14ac:dyDescent="0.4">
      <c r="A56" s="46">
        <v>53</v>
      </c>
      <c r="B56" s="169"/>
      <c r="C56" s="169"/>
      <c r="D56" s="169"/>
      <c r="E56" s="169"/>
      <c r="F56" s="169"/>
      <c r="G56" s="169"/>
      <c r="H56" s="169"/>
      <c r="I56" s="169"/>
      <c r="J56" s="169"/>
      <c r="K56" s="169"/>
      <c r="L56" s="169"/>
      <c r="M56" s="169"/>
      <c r="N56" s="169"/>
      <c r="O56" s="169"/>
      <c r="Q56" t="str">
        <f t="shared" si="0"/>
        <v>00</v>
      </c>
      <c r="R56">
        <f t="shared" si="1"/>
        <v>0</v>
      </c>
      <c r="S56">
        <f t="shared" si="2"/>
        <v>0</v>
      </c>
      <c r="T56">
        <f>IF(R56=1,"0"&amp;C56,+web!C56)</f>
        <v>0</v>
      </c>
      <c r="U56">
        <f>IF(S56=1,"0"&amp;D56,+web!D56)</f>
        <v>0</v>
      </c>
    </row>
    <row r="57" spans="1:21" x14ac:dyDescent="0.4">
      <c r="A57" s="46">
        <v>54</v>
      </c>
      <c r="B57" s="169"/>
      <c r="C57" s="169"/>
      <c r="D57" s="169"/>
      <c r="E57" s="169"/>
      <c r="F57" s="169"/>
      <c r="G57" s="169"/>
      <c r="H57" s="169"/>
      <c r="I57" s="169"/>
      <c r="J57" s="169"/>
      <c r="K57" s="169"/>
      <c r="L57" s="169"/>
      <c r="M57" s="169"/>
      <c r="N57" s="169"/>
      <c r="O57" s="169"/>
      <c r="Q57" t="str">
        <f t="shared" si="0"/>
        <v>00</v>
      </c>
      <c r="R57">
        <f t="shared" si="1"/>
        <v>0</v>
      </c>
      <c r="S57">
        <f t="shared" si="2"/>
        <v>0</v>
      </c>
      <c r="T57">
        <f>IF(R57=1,"0"&amp;C57,+web!C57)</f>
        <v>0</v>
      </c>
      <c r="U57">
        <f>IF(S57=1,"0"&amp;D57,+web!D57)</f>
        <v>0</v>
      </c>
    </row>
    <row r="58" spans="1:21" x14ac:dyDescent="0.4">
      <c r="A58" s="46">
        <v>55</v>
      </c>
      <c r="B58" s="169"/>
      <c r="C58" s="169"/>
      <c r="D58" s="169"/>
      <c r="E58" s="169"/>
      <c r="F58" s="169"/>
      <c r="G58" s="169"/>
      <c r="H58" s="169"/>
      <c r="I58" s="169"/>
      <c r="J58" s="169"/>
      <c r="K58" s="169"/>
      <c r="L58" s="169"/>
      <c r="M58" s="169"/>
      <c r="N58" s="169"/>
      <c r="O58" s="169"/>
      <c r="Q58" t="str">
        <f t="shared" si="0"/>
        <v>00</v>
      </c>
      <c r="R58">
        <f t="shared" si="1"/>
        <v>0</v>
      </c>
      <c r="S58">
        <f t="shared" si="2"/>
        <v>0</v>
      </c>
      <c r="T58">
        <f>IF(R58=1,"0"&amp;C58,+web!C58)</f>
        <v>0</v>
      </c>
      <c r="U58">
        <f>IF(S58=1,"0"&amp;D58,+web!D58)</f>
        <v>0</v>
      </c>
    </row>
    <row r="59" spans="1:21" x14ac:dyDescent="0.4">
      <c r="A59" s="46">
        <v>56</v>
      </c>
      <c r="B59" s="169"/>
      <c r="C59" s="169"/>
      <c r="D59" s="169"/>
      <c r="E59" s="169"/>
      <c r="F59" s="169"/>
      <c r="G59" s="169"/>
      <c r="H59" s="169"/>
      <c r="I59" s="169"/>
      <c r="J59" s="169"/>
      <c r="K59" s="169"/>
      <c r="L59" s="169"/>
      <c r="M59" s="169"/>
      <c r="N59" s="169"/>
      <c r="O59" s="169"/>
      <c r="Q59" t="str">
        <f t="shared" si="0"/>
        <v>00</v>
      </c>
      <c r="R59">
        <f t="shared" si="1"/>
        <v>0</v>
      </c>
      <c r="S59">
        <f t="shared" si="2"/>
        <v>0</v>
      </c>
      <c r="T59">
        <f>IF(R59=1,"0"&amp;C59,+web!C59)</f>
        <v>0</v>
      </c>
      <c r="U59">
        <f>IF(S59=1,"0"&amp;D59,+web!D59)</f>
        <v>0</v>
      </c>
    </row>
    <row r="60" spans="1:21" x14ac:dyDescent="0.4">
      <c r="A60" s="46">
        <v>57</v>
      </c>
      <c r="B60" s="169"/>
      <c r="C60" s="169"/>
      <c r="D60" s="169"/>
      <c r="E60" s="169"/>
      <c r="F60" s="169"/>
      <c r="G60" s="169"/>
      <c r="H60" s="169"/>
      <c r="I60" s="169"/>
      <c r="J60" s="169"/>
      <c r="K60" s="169"/>
      <c r="L60" s="169"/>
      <c r="M60" s="169"/>
      <c r="N60" s="169"/>
      <c r="O60" s="169"/>
      <c r="Q60" t="str">
        <f t="shared" si="0"/>
        <v>00</v>
      </c>
      <c r="R60">
        <f t="shared" si="1"/>
        <v>0</v>
      </c>
      <c r="S60">
        <f t="shared" si="2"/>
        <v>0</v>
      </c>
      <c r="T60">
        <f>IF(R60=1,"0"&amp;C60,+web!C60)</f>
        <v>0</v>
      </c>
      <c r="U60">
        <f>IF(S60=1,"0"&amp;D60,+web!D60)</f>
        <v>0</v>
      </c>
    </row>
    <row r="61" spans="1:21" x14ac:dyDescent="0.4">
      <c r="A61" s="46">
        <v>58</v>
      </c>
      <c r="B61" s="169"/>
      <c r="C61" s="169"/>
      <c r="D61" s="169"/>
      <c r="E61" s="169"/>
      <c r="F61" s="169"/>
      <c r="G61" s="169"/>
      <c r="H61" s="169"/>
      <c r="I61" s="169"/>
      <c r="J61" s="169"/>
      <c r="K61" s="169"/>
      <c r="L61" s="169"/>
      <c r="M61" s="169"/>
      <c r="N61" s="169"/>
      <c r="O61" s="169"/>
      <c r="Q61" t="str">
        <f t="shared" si="0"/>
        <v>00</v>
      </c>
      <c r="R61">
        <f t="shared" si="1"/>
        <v>0</v>
      </c>
      <c r="S61">
        <f t="shared" si="2"/>
        <v>0</v>
      </c>
      <c r="T61">
        <f>IF(R61=1,"0"&amp;C61,+web!C61)</f>
        <v>0</v>
      </c>
      <c r="U61">
        <f>IF(S61=1,"0"&amp;D61,+web!D61)</f>
        <v>0</v>
      </c>
    </row>
    <row r="62" spans="1:21" x14ac:dyDescent="0.4">
      <c r="A62" s="46">
        <v>59</v>
      </c>
      <c r="B62" s="169"/>
      <c r="C62" s="169"/>
      <c r="D62" s="169"/>
      <c r="E62" s="169"/>
      <c r="F62" s="169"/>
      <c r="G62" s="169"/>
      <c r="H62" s="169"/>
      <c r="I62" s="169"/>
      <c r="J62" s="169"/>
      <c r="K62" s="169"/>
      <c r="L62" s="169"/>
      <c r="M62" s="169"/>
      <c r="N62" s="169"/>
      <c r="O62" s="169"/>
      <c r="Q62" t="str">
        <f t="shared" si="0"/>
        <v>00</v>
      </c>
      <c r="R62">
        <f t="shared" si="1"/>
        <v>0</v>
      </c>
      <c r="S62">
        <f t="shared" si="2"/>
        <v>0</v>
      </c>
      <c r="T62">
        <f>IF(R62=1,"0"&amp;C62,+web!C62)</f>
        <v>0</v>
      </c>
      <c r="U62">
        <f>IF(S62=1,"0"&amp;D62,+web!D62)</f>
        <v>0</v>
      </c>
    </row>
    <row r="63" spans="1:21" x14ac:dyDescent="0.4">
      <c r="A63" s="46">
        <v>60</v>
      </c>
      <c r="B63" s="169"/>
      <c r="C63" s="169"/>
      <c r="D63" s="169"/>
      <c r="E63" s="169"/>
      <c r="F63" s="169"/>
      <c r="G63" s="169"/>
      <c r="H63" s="169"/>
      <c r="I63" s="169"/>
      <c r="J63" s="169"/>
      <c r="K63" s="169"/>
      <c r="L63" s="169"/>
      <c r="M63" s="169"/>
      <c r="N63" s="169"/>
      <c r="O63" s="169"/>
      <c r="Q63" t="str">
        <f t="shared" si="0"/>
        <v>00</v>
      </c>
      <c r="R63">
        <f t="shared" si="1"/>
        <v>0</v>
      </c>
      <c r="S63">
        <f t="shared" si="2"/>
        <v>0</v>
      </c>
      <c r="T63">
        <f>IF(R63=1,"0"&amp;C63,+web!C63)</f>
        <v>0</v>
      </c>
      <c r="U63">
        <f>IF(S63=1,"0"&amp;D63,+web!D63)</f>
        <v>0</v>
      </c>
    </row>
    <row r="64" spans="1:21" x14ac:dyDescent="0.4">
      <c r="A64" s="46">
        <v>61</v>
      </c>
      <c r="B64" s="169"/>
      <c r="C64" s="169"/>
      <c r="D64" s="169"/>
      <c r="E64" s="169"/>
      <c r="F64" s="169"/>
      <c r="G64" s="169"/>
      <c r="H64" s="169"/>
      <c r="I64" s="169"/>
      <c r="J64" s="169"/>
      <c r="K64" s="169"/>
      <c r="L64" s="169"/>
      <c r="M64" s="169"/>
      <c r="N64" s="169"/>
      <c r="O64" s="169"/>
      <c r="Q64" t="str">
        <f t="shared" si="0"/>
        <v>00</v>
      </c>
      <c r="R64">
        <f t="shared" si="1"/>
        <v>0</v>
      </c>
      <c r="S64">
        <f t="shared" si="2"/>
        <v>0</v>
      </c>
      <c r="T64">
        <f>IF(R64=1,"0"&amp;C64,+web!C64)</f>
        <v>0</v>
      </c>
      <c r="U64">
        <f>IF(S64=1,"0"&amp;D64,+web!D64)</f>
        <v>0</v>
      </c>
    </row>
    <row r="65" spans="1:21" x14ac:dyDescent="0.4">
      <c r="A65" s="46">
        <v>62</v>
      </c>
      <c r="B65" s="169"/>
      <c r="C65" s="169"/>
      <c r="D65" s="169"/>
      <c r="E65" s="169"/>
      <c r="F65" s="169"/>
      <c r="G65" s="169"/>
      <c r="H65" s="169"/>
      <c r="I65" s="169"/>
      <c r="J65" s="169"/>
      <c r="K65" s="169"/>
      <c r="L65" s="169"/>
      <c r="M65" s="169"/>
      <c r="N65" s="169"/>
      <c r="O65" s="169"/>
      <c r="Q65" t="str">
        <f t="shared" si="0"/>
        <v>00</v>
      </c>
      <c r="R65">
        <f t="shared" si="1"/>
        <v>0</v>
      </c>
      <c r="S65">
        <f t="shared" si="2"/>
        <v>0</v>
      </c>
      <c r="T65">
        <f>IF(R65=1,"0"&amp;C65,+web!C65)</f>
        <v>0</v>
      </c>
      <c r="U65">
        <f>IF(S65=1,"0"&amp;D65,+web!D65)</f>
        <v>0</v>
      </c>
    </row>
    <row r="66" spans="1:21" x14ac:dyDescent="0.4">
      <c r="A66" s="46">
        <v>63</v>
      </c>
      <c r="B66" s="169"/>
      <c r="C66" s="169"/>
      <c r="D66" s="169"/>
      <c r="E66" s="169"/>
      <c r="F66" s="169"/>
      <c r="G66" s="169"/>
      <c r="H66" s="169"/>
      <c r="I66" s="169"/>
      <c r="J66" s="169"/>
      <c r="K66" s="169"/>
      <c r="L66" s="169"/>
      <c r="M66" s="169"/>
      <c r="N66" s="169"/>
      <c r="O66" s="169"/>
      <c r="Q66" t="str">
        <f t="shared" si="0"/>
        <v>00</v>
      </c>
      <c r="R66">
        <f t="shared" si="1"/>
        <v>0</v>
      </c>
      <c r="S66">
        <f t="shared" si="2"/>
        <v>0</v>
      </c>
      <c r="T66">
        <f>IF(R66=1,"0"&amp;C66,+web!C66)</f>
        <v>0</v>
      </c>
      <c r="U66">
        <f>IF(S66=1,"0"&amp;D66,+web!D66)</f>
        <v>0</v>
      </c>
    </row>
    <row r="67" spans="1:21" x14ac:dyDescent="0.4">
      <c r="A67" s="46">
        <v>64</v>
      </c>
      <c r="B67" s="169"/>
      <c r="C67" s="169"/>
      <c r="D67" s="169"/>
      <c r="E67" s="169"/>
      <c r="F67" s="169"/>
      <c r="G67" s="169"/>
      <c r="H67" s="169"/>
      <c r="I67" s="169"/>
      <c r="J67" s="169"/>
      <c r="K67" s="169"/>
      <c r="L67" s="169"/>
      <c r="M67" s="169"/>
      <c r="N67" s="169"/>
      <c r="O67" s="169"/>
      <c r="Q67" t="str">
        <f t="shared" si="0"/>
        <v>00</v>
      </c>
      <c r="R67">
        <f t="shared" si="1"/>
        <v>0</v>
      </c>
      <c r="S67">
        <f t="shared" si="2"/>
        <v>0</v>
      </c>
      <c r="T67">
        <f>IF(R67=1,"0"&amp;C67,+web!C67)</f>
        <v>0</v>
      </c>
      <c r="U67">
        <f>IF(S67=1,"0"&amp;D67,+web!D67)</f>
        <v>0</v>
      </c>
    </row>
    <row r="68" spans="1:21" x14ac:dyDescent="0.4">
      <c r="A68" s="46">
        <v>65</v>
      </c>
      <c r="B68" s="169"/>
      <c r="C68" s="169"/>
      <c r="D68" s="169"/>
      <c r="E68" s="169"/>
      <c r="F68" s="169"/>
      <c r="G68" s="169"/>
      <c r="H68" s="169"/>
      <c r="I68" s="169"/>
      <c r="J68" s="169"/>
      <c r="K68" s="169"/>
      <c r="L68" s="169"/>
      <c r="M68" s="169"/>
      <c r="N68" s="169"/>
      <c r="O68" s="169"/>
      <c r="Q68" t="str">
        <f t="shared" si="0"/>
        <v>00</v>
      </c>
      <c r="R68">
        <f t="shared" si="1"/>
        <v>0</v>
      </c>
      <c r="S68">
        <f t="shared" si="2"/>
        <v>0</v>
      </c>
      <c r="T68">
        <f>IF(R68=1,"0"&amp;C68,+web!C68)</f>
        <v>0</v>
      </c>
      <c r="U68">
        <f>IF(S68=1,"0"&amp;D68,+web!D68)</f>
        <v>0</v>
      </c>
    </row>
    <row r="69" spans="1:21" x14ac:dyDescent="0.4">
      <c r="A69" s="46">
        <v>66</v>
      </c>
      <c r="B69" s="169"/>
      <c r="C69" s="169"/>
      <c r="D69" s="169"/>
      <c r="E69" s="169"/>
      <c r="F69" s="169"/>
      <c r="G69" s="169"/>
      <c r="H69" s="169"/>
      <c r="I69" s="169"/>
      <c r="J69" s="169"/>
      <c r="K69" s="169"/>
      <c r="L69" s="169"/>
      <c r="M69" s="169"/>
      <c r="N69" s="169"/>
      <c r="O69" s="169"/>
      <c r="Q69" t="str">
        <f t="shared" ref="Q69:Q123" si="3">+B69&amp;T69&amp;U69</f>
        <v>00</v>
      </c>
      <c r="R69">
        <f t="shared" ref="R69:R123" si="4">LEN(C69)</f>
        <v>0</v>
      </c>
      <c r="S69">
        <f t="shared" ref="S69:S123" si="5">LEN(D69)</f>
        <v>0</v>
      </c>
      <c r="T69">
        <f>IF(R69=1,"0"&amp;C69,+web!C69)</f>
        <v>0</v>
      </c>
      <c r="U69">
        <f>IF(S69=1,"0"&amp;D69,+web!D69)</f>
        <v>0</v>
      </c>
    </row>
    <row r="70" spans="1:21" x14ac:dyDescent="0.4">
      <c r="A70" s="46">
        <v>67</v>
      </c>
      <c r="B70" s="169"/>
      <c r="C70" s="169"/>
      <c r="D70" s="169"/>
      <c r="E70" s="169"/>
      <c r="F70" s="169"/>
      <c r="G70" s="169"/>
      <c r="H70" s="169"/>
      <c r="I70" s="169"/>
      <c r="J70" s="169"/>
      <c r="K70" s="169"/>
      <c r="L70" s="169"/>
      <c r="M70" s="169"/>
      <c r="N70" s="169"/>
      <c r="O70" s="169"/>
      <c r="Q70" t="str">
        <f t="shared" si="3"/>
        <v>00</v>
      </c>
      <c r="R70">
        <f t="shared" si="4"/>
        <v>0</v>
      </c>
      <c r="S70">
        <f t="shared" si="5"/>
        <v>0</v>
      </c>
      <c r="T70">
        <f>IF(R70=1,"0"&amp;C70,+web!C70)</f>
        <v>0</v>
      </c>
      <c r="U70">
        <f>IF(S70=1,"0"&amp;D70,+web!D70)</f>
        <v>0</v>
      </c>
    </row>
    <row r="71" spans="1:21" x14ac:dyDescent="0.4">
      <c r="A71" s="46">
        <v>68</v>
      </c>
      <c r="B71" s="169"/>
      <c r="C71" s="169"/>
      <c r="D71" s="169"/>
      <c r="E71" s="169"/>
      <c r="F71" s="169"/>
      <c r="G71" s="169"/>
      <c r="H71" s="169"/>
      <c r="I71" s="169"/>
      <c r="J71" s="169"/>
      <c r="K71" s="169"/>
      <c r="L71" s="169"/>
      <c r="M71" s="169"/>
      <c r="N71" s="169"/>
      <c r="O71" s="169"/>
      <c r="Q71" t="str">
        <f t="shared" si="3"/>
        <v>00</v>
      </c>
      <c r="R71">
        <f t="shared" si="4"/>
        <v>0</v>
      </c>
      <c r="S71">
        <f t="shared" si="5"/>
        <v>0</v>
      </c>
      <c r="T71">
        <f>IF(R71=1,"0"&amp;C71,+web!C71)</f>
        <v>0</v>
      </c>
      <c r="U71">
        <f>IF(S71=1,"0"&amp;D71,+web!D71)</f>
        <v>0</v>
      </c>
    </row>
    <row r="72" spans="1:21" x14ac:dyDescent="0.4">
      <c r="A72" s="46">
        <v>69</v>
      </c>
      <c r="B72" s="169"/>
      <c r="C72" s="169"/>
      <c r="D72" s="169"/>
      <c r="E72" s="169"/>
      <c r="F72" s="169"/>
      <c r="G72" s="169"/>
      <c r="H72" s="169"/>
      <c r="I72" s="169"/>
      <c r="J72" s="169"/>
      <c r="K72" s="169"/>
      <c r="L72" s="169"/>
      <c r="M72" s="169"/>
      <c r="N72" s="169"/>
      <c r="O72" s="169"/>
      <c r="Q72" t="str">
        <f t="shared" si="3"/>
        <v>00</v>
      </c>
      <c r="R72">
        <f t="shared" si="4"/>
        <v>0</v>
      </c>
      <c r="S72">
        <f t="shared" si="5"/>
        <v>0</v>
      </c>
      <c r="T72">
        <f>IF(R72=1,"0"&amp;C72,+web!C72)</f>
        <v>0</v>
      </c>
      <c r="U72">
        <f>IF(S72=1,"0"&amp;D72,+web!D72)</f>
        <v>0</v>
      </c>
    </row>
    <row r="73" spans="1:21" x14ac:dyDescent="0.4">
      <c r="A73" s="46">
        <v>70</v>
      </c>
      <c r="B73" s="169"/>
      <c r="C73" s="169"/>
      <c r="D73" s="169"/>
      <c r="E73" s="169"/>
      <c r="F73" s="169"/>
      <c r="G73" s="169"/>
      <c r="H73" s="169"/>
      <c r="I73" s="169"/>
      <c r="J73" s="169"/>
      <c r="K73" s="169"/>
      <c r="L73" s="169"/>
      <c r="M73" s="169"/>
      <c r="N73" s="169"/>
      <c r="O73" s="169"/>
      <c r="Q73" t="str">
        <f t="shared" si="3"/>
        <v>00</v>
      </c>
      <c r="R73">
        <f t="shared" si="4"/>
        <v>0</v>
      </c>
      <c r="S73">
        <f t="shared" si="5"/>
        <v>0</v>
      </c>
      <c r="T73">
        <f>IF(R73=1,"0"&amp;C73,+web!C73)</f>
        <v>0</v>
      </c>
      <c r="U73">
        <f>IF(S73=1,"0"&amp;D73,+web!D73)</f>
        <v>0</v>
      </c>
    </row>
    <row r="74" spans="1:21" x14ac:dyDescent="0.4">
      <c r="A74" s="46">
        <v>71</v>
      </c>
      <c r="B74" s="169"/>
      <c r="C74" s="169"/>
      <c r="D74" s="169"/>
      <c r="E74" s="169"/>
      <c r="F74" s="169"/>
      <c r="G74" s="169"/>
      <c r="H74" s="169"/>
      <c r="I74" s="169"/>
      <c r="J74" s="169"/>
      <c r="K74" s="169"/>
      <c r="L74" s="169"/>
      <c r="M74" s="169"/>
      <c r="N74" s="169"/>
      <c r="O74" s="169"/>
      <c r="Q74" t="str">
        <f t="shared" si="3"/>
        <v>00</v>
      </c>
      <c r="R74">
        <f t="shared" si="4"/>
        <v>0</v>
      </c>
      <c r="S74">
        <f t="shared" si="5"/>
        <v>0</v>
      </c>
      <c r="T74">
        <f>IF(R74=1,"0"&amp;C74,+web!C74)</f>
        <v>0</v>
      </c>
      <c r="U74">
        <f>IF(S74=1,"0"&amp;D74,+web!D74)</f>
        <v>0</v>
      </c>
    </row>
    <row r="75" spans="1:21" x14ac:dyDescent="0.4">
      <c r="A75" s="46">
        <v>72</v>
      </c>
      <c r="B75" s="169"/>
      <c r="C75" s="169"/>
      <c r="D75" s="169"/>
      <c r="E75" s="169"/>
      <c r="F75" s="169"/>
      <c r="G75" s="169"/>
      <c r="H75" s="169"/>
      <c r="I75" s="169"/>
      <c r="J75" s="169"/>
      <c r="K75" s="169"/>
      <c r="L75" s="169"/>
      <c r="M75" s="169"/>
      <c r="N75" s="169"/>
      <c r="O75" s="169"/>
      <c r="Q75" t="str">
        <f t="shared" si="3"/>
        <v>00</v>
      </c>
      <c r="R75">
        <f t="shared" si="4"/>
        <v>0</v>
      </c>
      <c r="S75">
        <f t="shared" si="5"/>
        <v>0</v>
      </c>
      <c r="T75">
        <f>IF(R75=1,"0"&amp;C75,+web!C75)</f>
        <v>0</v>
      </c>
      <c r="U75">
        <f>IF(S75=1,"0"&amp;D75,+web!D75)</f>
        <v>0</v>
      </c>
    </row>
    <row r="76" spans="1:21" x14ac:dyDescent="0.4">
      <c r="A76" s="46">
        <v>73</v>
      </c>
      <c r="B76" s="169"/>
      <c r="C76" s="169"/>
      <c r="D76" s="169"/>
      <c r="E76" s="169"/>
      <c r="F76" s="169"/>
      <c r="G76" s="169"/>
      <c r="H76" s="169"/>
      <c r="I76" s="169"/>
      <c r="J76" s="169"/>
      <c r="K76" s="169"/>
      <c r="L76" s="169"/>
      <c r="M76" s="169"/>
      <c r="N76" s="169"/>
      <c r="O76" s="169"/>
      <c r="Q76" t="str">
        <f t="shared" si="3"/>
        <v>00</v>
      </c>
      <c r="R76">
        <f t="shared" si="4"/>
        <v>0</v>
      </c>
      <c r="S76">
        <f t="shared" si="5"/>
        <v>0</v>
      </c>
      <c r="T76">
        <f>IF(R76=1,"0"&amp;C76,+web!C76)</f>
        <v>0</v>
      </c>
      <c r="U76">
        <f>IF(S76=1,"0"&amp;D76,+web!D76)</f>
        <v>0</v>
      </c>
    </row>
    <row r="77" spans="1:21" x14ac:dyDescent="0.4">
      <c r="A77" s="46">
        <v>74</v>
      </c>
      <c r="B77" s="169"/>
      <c r="C77" s="169"/>
      <c r="D77" s="169"/>
      <c r="E77" s="169"/>
      <c r="F77" s="169"/>
      <c r="G77" s="169"/>
      <c r="H77" s="169"/>
      <c r="I77" s="169"/>
      <c r="J77" s="169"/>
      <c r="K77" s="169"/>
      <c r="L77" s="169"/>
      <c r="M77" s="169"/>
      <c r="N77" s="169"/>
      <c r="O77" s="169"/>
      <c r="Q77" t="str">
        <f t="shared" si="3"/>
        <v>00</v>
      </c>
      <c r="R77">
        <f t="shared" si="4"/>
        <v>0</v>
      </c>
      <c r="S77">
        <f t="shared" si="5"/>
        <v>0</v>
      </c>
      <c r="T77">
        <f>IF(R77=1,"0"&amp;C77,+web!C77)</f>
        <v>0</v>
      </c>
      <c r="U77">
        <f>IF(S77=1,"0"&amp;D77,+web!D77)</f>
        <v>0</v>
      </c>
    </row>
    <row r="78" spans="1:21" x14ac:dyDescent="0.4">
      <c r="A78" s="46">
        <v>75</v>
      </c>
      <c r="B78" s="169"/>
      <c r="C78" s="169"/>
      <c r="D78" s="169"/>
      <c r="E78" s="169"/>
      <c r="F78" s="169"/>
      <c r="G78" s="169"/>
      <c r="H78" s="169"/>
      <c r="I78" s="169"/>
      <c r="J78" s="169"/>
      <c r="K78" s="169"/>
      <c r="L78" s="169"/>
      <c r="M78" s="169"/>
      <c r="N78" s="169"/>
      <c r="O78" s="169"/>
      <c r="Q78" t="str">
        <f t="shared" si="3"/>
        <v>00</v>
      </c>
      <c r="R78">
        <f t="shared" si="4"/>
        <v>0</v>
      </c>
      <c r="S78">
        <f t="shared" si="5"/>
        <v>0</v>
      </c>
      <c r="T78">
        <f>IF(R78=1,"0"&amp;C78,+web!C78)</f>
        <v>0</v>
      </c>
      <c r="U78">
        <f>IF(S78=1,"0"&amp;D78,+web!D78)</f>
        <v>0</v>
      </c>
    </row>
    <row r="79" spans="1:21" x14ac:dyDescent="0.4">
      <c r="A79" s="46">
        <v>76</v>
      </c>
      <c r="B79" s="169"/>
      <c r="C79" s="169"/>
      <c r="D79" s="169"/>
      <c r="E79" s="169"/>
      <c r="F79" s="169"/>
      <c r="G79" s="169"/>
      <c r="H79" s="169"/>
      <c r="I79" s="169"/>
      <c r="J79" s="169"/>
      <c r="K79" s="169"/>
      <c r="L79" s="169"/>
      <c r="M79" s="169"/>
      <c r="N79" s="169"/>
      <c r="O79" s="169"/>
      <c r="Q79" t="str">
        <f t="shared" si="3"/>
        <v>00</v>
      </c>
      <c r="R79">
        <f t="shared" si="4"/>
        <v>0</v>
      </c>
      <c r="S79">
        <f t="shared" si="5"/>
        <v>0</v>
      </c>
      <c r="T79">
        <f>IF(R79=1,"0"&amp;C79,+web!C79)</f>
        <v>0</v>
      </c>
      <c r="U79">
        <f>IF(S79=1,"0"&amp;D79,+web!D79)</f>
        <v>0</v>
      </c>
    </row>
    <row r="80" spans="1:21" x14ac:dyDescent="0.4">
      <c r="A80" s="46">
        <v>77</v>
      </c>
      <c r="B80" s="169"/>
      <c r="C80" s="169"/>
      <c r="D80" s="169"/>
      <c r="E80" s="169"/>
      <c r="F80" s="169"/>
      <c r="G80" s="169"/>
      <c r="H80" s="169"/>
      <c r="I80" s="169"/>
      <c r="J80" s="169"/>
      <c r="K80" s="169"/>
      <c r="L80" s="169"/>
      <c r="M80" s="169"/>
      <c r="N80" s="169"/>
      <c r="O80" s="169"/>
      <c r="Q80" t="str">
        <f t="shared" si="3"/>
        <v>00</v>
      </c>
      <c r="R80">
        <f t="shared" si="4"/>
        <v>0</v>
      </c>
      <c r="S80">
        <f t="shared" si="5"/>
        <v>0</v>
      </c>
      <c r="T80">
        <f>IF(R80=1,"0"&amp;C80,+web!C80)</f>
        <v>0</v>
      </c>
      <c r="U80">
        <f>IF(S80=1,"0"&amp;D80,+web!D80)</f>
        <v>0</v>
      </c>
    </row>
    <row r="81" spans="1:21" x14ac:dyDescent="0.4">
      <c r="A81" s="46">
        <v>78</v>
      </c>
      <c r="B81" s="169"/>
      <c r="C81" s="169"/>
      <c r="D81" s="169"/>
      <c r="E81" s="169"/>
      <c r="F81" s="169"/>
      <c r="G81" s="169"/>
      <c r="H81" s="169"/>
      <c r="I81" s="169"/>
      <c r="J81" s="169"/>
      <c r="K81" s="169"/>
      <c r="L81" s="169"/>
      <c r="M81" s="169"/>
      <c r="N81" s="169"/>
      <c r="O81" s="169"/>
      <c r="Q81" t="str">
        <f t="shared" si="3"/>
        <v>00</v>
      </c>
      <c r="R81">
        <f t="shared" si="4"/>
        <v>0</v>
      </c>
      <c r="S81">
        <f t="shared" si="5"/>
        <v>0</v>
      </c>
      <c r="T81">
        <f>IF(R81=1,"0"&amp;C81,+web!C81)</f>
        <v>0</v>
      </c>
      <c r="U81">
        <f>IF(S81=1,"0"&amp;D81,+web!D81)</f>
        <v>0</v>
      </c>
    </row>
    <row r="82" spans="1:21" x14ac:dyDescent="0.4">
      <c r="A82" s="46">
        <v>79</v>
      </c>
      <c r="B82" s="169"/>
      <c r="C82" s="169"/>
      <c r="D82" s="169"/>
      <c r="E82" s="169"/>
      <c r="F82" s="169"/>
      <c r="G82" s="169"/>
      <c r="H82" s="169"/>
      <c r="I82" s="169"/>
      <c r="J82" s="169"/>
      <c r="K82" s="169"/>
      <c r="L82" s="169"/>
      <c r="M82" s="169"/>
      <c r="N82" s="169"/>
      <c r="O82" s="169"/>
      <c r="Q82" t="str">
        <f t="shared" si="3"/>
        <v>00</v>
      </c>
      <c r="R82">
        <f t="shared" si="4"/>
        <v>0</v>
      </c>
      <c r="S82">
        <f t="shared" si="5"/>
        <v>0</v>
      </c>
      <c r="T82">
        <f>IF(R82=1,"0"&amp;C82,+web!C82)</f>
        <v>0</v>
      </c>
      <c r="U82">
        <f>IF(S82=1,"0"&amp;D82,+web!D82)</f>
        <v>0</v>
      </c>
    </row>
    <row r="83" spans="1:21" x14ac:dyDescent="0.4">
      <c r="A83" s="46">
        <v>80</v>
      </c>
      <c r="B83" s="169"/>
      <c r="C83" s="169"/>
      <c r="D83" s="169"/>
      <c r="E83" s="169"/>
      <c r="F83" s="169"/>
      <c r="G83" s="169"/>
      <c r="H83" s="169"/>
      <c r="I83" s="169"/>
      <c r="J83" s="169"/>
      <c r="K83" s="169"/>
      <c r="L83" s="169"/>
      <c r="M83" s="169"/>
      <c r="N83" s="169"/>
      <c r="O83" s="169"/>
      <c r="Q83" t="str">
        <f t="shared" si="3"/>
        <v>00</v>
      </c>
      <c r="R83">
        <f t="shared" si="4"/>
        <v>0</v>
      </c>
      <c r="S83">
        <f t="shared" si="5"/>
        <v>0</v>
      </c>
      <c r="T83">
        <f>IF(R83=1,"0"&amp;C83,+web!C83)</f>
        <v>0</v>
      </c>
      <c r="U83">
        <f>IF(S83=1,"0"&amp;D83,+web!D83)</f>
        <v>0</v>
      </c>
    </row>
    <row r="84" spans="1:21" x14ac:dyDescent="0.4">
      <c r="A84" s="46">
        <v>81</v>
      </c>
      <c r="B84" s="169"/>
      <c r="C84" s="169"/>
      <c r="D84" s="169"/>
      <c r="E84" s="169"/>
      <c r="F84" s="169"/>
      <c r="G84" s="169"/>
      <c r="H84" s="169"/>
      <c r="I84" s="169"/>
      <c r="J84" s="169"/>
      <c r="K84" s="169"/>
      <c r="L84" s="169"/>
      <c r="M84" s="169"/>
      <c r="N84" s="169"/>
      <c r="O84" s="169"/>
      <c r="Q84" t="str">
        <f t="shared" si="3"/>
        <v>00</v>
      </c>
      <c r="R84">
        <f t="shared" si="4"/>
        <v>0</v>
      </c>
      <c r="S84">
        <f t="shared" si="5"/>
        <v>0</v>
      </c>
      <c r="T84">
        <f>IF(R84=1,"0"&amp;C84,+web!C84)</f>
        <v>0</v>
      </c>
      <c r="U84">
        <f>IF(S84=1,"0"&amp;D84,+web!D84)</f>
        <v>0</v>
      </c>
    </row>
    <row r="85" spans="1:21" x14ac:dyDescent="0.4">
      <c r="A85" s="46">
        <v>82</v>
      </c>
      <c r="B85" s="169"/>
      <c r="C85" s="169"/>
      <c r="D85" s="169"/>
      <c r="E85" s="169"/>
      <c r="F85" s="169"/>
      <c r="G85" s="169"/>
      <c r="H85" s="169"/>
      <c r="I85" s="169"/>
      <c r="J85" s="169"/>
      <c r="K85" s="169"/>
      <c r="L85" s="169"/>
      <c r="M85" s="169"/>
      <c r="N85" s="169"/>
      <c r="O85" s="169"/>
      <c r="Q85" t="str">
        <f t="shared" si="3"/>
        <v>00</v>
      </c>
      <c r="R85">
        <f t="shared" si="4"/>
        <v>0</v>
      </c>
      <c r="S85">
        <f t="shared" si="5"/>
        <v>0</v>
      </c>
      <c r="T85">
        <f>IF(R85=1,"0"&amp;C85,+web!C85)</f>
        <v>0</v>
      </c>
      <c r="U85">
        <f>IF(S85=1,"0"&amp;D85,+web!D85)</f>
        <v>0</v>
      </c>
    </row>
    <row r="86" spans="1:21" x14ac:dyDescent="0.4">
      <c r="A86" s="46">
        <v>83</v>
      </c>
      <c r="B86" s="169"/>
      <c r="C86" s="169"/>
      <c r="D86" s="169"/>
      <c r="E86" s="169"/>
      <c r="F86" s="169"/>
      <c r="G86" s="169"/>
      <c r="H86" s="169"/>
      <c r="I86" s="169"/>
      <c r="J86" s="169"/>
      <c r="K86" s="169"/>
      <c r="L86" s="169"/>
      <c r="M86" s="169"/>
      <c r="N86" s="169"/>
      <c r="O86" s="169"/>
      <c r="Q86" t="str">
        <f t="shared" si="3"/>
        <v>00</v>
      </c>
      <c r="R86">
        <f t="shared" si="4"/>
        <v>0</v>
      </c>
      <c r="S86">
        <f t="shared" si="5"/>
        <v>0</v>
      </c>
      <c r="T86">
        <f>IF(R86=1,"0"&amp;C86,+web!C86)</f>
        <v>0</v>
      </c>
      <c r="U86">
        <f>IF(S86=1,"0"&amp;D86,+web!D86)</f>
        <v>0</v>
      </c>
    </row>
    <row r="87" spans="1:21" x14ac:dyDescent="0.4">
      <c r="A87" s="46">
        <v>84</v>
      </c>
      <c r="B87" s="169"/>
      <c r="C87" s="169"/>
      <c r="D87" s="169"/>
      <c r="E87" s="169"/>
      <c r="F87" s="169"/>
      <c r="G87" s="169"/>
      <c r="H87" s="169"/>
      <c r="I87" s="169"/>
      <c r="J87" s="169"/>
      <c r="K87" s="169"/>
      <c r="L87" s="169"/>
      <c r="M87" s="169"/>
      <c r="N87" s="169"/>
      <c r="O87" s="169"/>
      <c r="Q87" t="str">
        <f t="shared" si="3"/>
        <v>00</v>
      </c>
      <c r="R87">
        <f t="shared" si="4"/>
        <v>0</v>
      </c>
      <c r="S87">
        <f t="shared" si="5"/>
        <v>0</v>
      </c>
      <c r="T87">
        <f>IF(R87=1,"0"&amp;C87,+web!C87)</f>
        <v>0</v>
      </c>
      <c r="U87">
        <f>IF(S87=1,"0"&amp;D87,+web!D87)</f>
        <v>0</v>
      </c>
    </row>
    <row r="88" spans="1:21" x14ac:dyDescent="0.4">
      <c r="A88" s="46">
        <v>85</v>
      </c>
      <c r="B88" s="169"/>
      <c r="C88" s="169"/>
      <c r="D88" s="169"/>
      <c r="E88" s="169"/>
      <c r="F88" s="169"/>
      <c r="G88" s="169"/>
      <c r="H88" s="169"/>
      <c r="I88" s="169"/>
      <c r="J88" s="169"/>
      <c r="K88" s="169"/>
      <c r="L88" s="169"/>
      <c r="M88" s="169"/>
      <c r="N88" s="169"/>
      <c r="O88" s="169"/>
      <c r="Q88" t="str">
        <f t="shared" si="3"/>
        <v>00</v>
      </c>
      <c r="R88">
        <f t="shared" si="4"/>
        <v>0</v>
      </c>
      <c r="S88">
        <f t="shared" si="5"/>
        <v>0</v>
      </c>
      <c r="T88">
        <f>IF(R88=1,"0"&amp;C88,+web!C88)</f>
        <v>0</v>
      </c>
      <c r="U88">
        <f>IF(S88=1,"0"&amp;D88,+web!D88)</f>
        <v>0</v>
      </c>
    </row>
    <row r="89" spans="1:21" x14ac:dyDescent="0.4">
      <c r="A89" s="46">
        <v>86</v>
      </c>
      <c r="B89" s="169"/>
      <c r="C89" s="169"/>
      <c r="D89" s="169"/>
      <c r="E89" s="169"/>
      <c r="F89" s="169"/>
      <c r="G89" s="169"/>
      <c r="H89" s="169"/>
      <c r="I89" s="169"/>
      <c r="J89" s="169"/>
      <c r="K89" s="169"/>
      <c r="L89" s="169"/>
      <c r="M89" s="169"/>
      <c r="N89" s="169"/>
      <c r="O89" s="169"/>
      <c r="Q89" t="str">
        <f t="shared" si="3"/>
        <v>00</v>
      </c>
      <c r="R89">
        <f t="shared" si="4"/>
        <v>0</v>
      </c>
      <c r="S89">
        <f t="shared" si="5"/>
        <v>0</v>
      </c>
      <c r="T89">
        <f>IF(R89=1,"0"&amp;C89,+web!C89)</f>
        <v>0</v>
      </c>
      <c r="U89">
        <f>IF(S89=1,"0"&amp;D89,+web!D89)</f>
        <v>0</v>
      </c>
    </row>
    <row r="90" spans="1:21" x14ac:dyDescent="0.4">
      <c r="A90" s="46">
        <v>87</v>
      </c>
      <c r="B90" s="169"/>
      <c r="C90" s="169"/>
      <c r="D90" s="169"/>
      <c r="E90" s="169"/>
      <c r="F90" s="169"/>
      <c r="G90" s="169"/>
      <c r="H90" s="169"/>
      <c r="I90" s="169"/>
      <c r="J90" s="169"/>
      <c r="K90" s="169"/>
      <c r="L90" s="169"/>
      <c r="M90" s="169"/>
      <c r="N90" s="169"/>
      <c r="O90" s="169"/>
      <c r="Q90" t="str">
        <f t="shared" si="3"/>
        <v>00</v>
      </c>
      <c r="R90">
        <f t="shared" si="4"/>
        <v>0</v>
      </c>
      <c r="S90">
        <f t="shared" si="5"/>
        <v>0</v>
      </c>
      <c r="T90">
        <f>IF(R90=1,"0"&amp;C90,+web!C90)</f>
        <v>0</v>
      </c>
      <c r="U90">
        <f>IF(S90=1,"0"&amp;D90,+web!D90)</f>
        <v>0</v>
      </c>
    </row>
    <row r="91" spans="1:21" x14ac:dyDescent="0.4">
      <c r="A91" s="46">
        <v>88</v>
      </c>
      <c r="B91" s="169"/>
      <c r="C91" s="169"/>
      <c r="D91" s="169"/>
      <c r="E91" s="169"/>
      <c r="F91" s="169"/>
      <c r="G91" s="169"/>
      <c r="H91" s="169"/>
      <c r="I91" s="169"/>
      <c r="J91" s="169"/>
      <c r="K91" s="169"/>
      <c r="L91" s="169"/>
      <c r="M91" s="169"/>
      <c r="N91" s="169"/>
      <c r="O91" s="169"/>
      <c r="Q91" t="str">
        <f t="shared" si="3"/>
        <v>00</v>
      </c>
      <c r="R91">
        <f t="shared" si="4"/>
        <v>0</v>
      </c>
      <c r="S91">
        <f t="shared" si="5"/>
        <v>0</v>
      </c>
      <c r="T91">
        <f>IF(R91=1,"0"&amp;C91,+web!C91)</f>
        <v>0</v>
      </c>
      <c r="U91">
        <f>IF(S91=1,"0"&amp;D91,+web!D91)</f>
        <v>0</v>
      </c>
    </row>
    <row r="92" spans="1:21" x14ac:dyDescent="0.4">
      <c r="A92" s="46">
        <v>89</v>
      </c>
      <c r="B92" s="169"/>
      <c r="C92" s="169"/>
      <c r="D92" s="169"/>
      <c r="E92" s="169"/>
      <c r="F92" s="169"/>
      <c r="G92" s="169"/>
      <c r="H92" s="169"/>
      <c r="I92" s="169"/>
      <c r="J92" s="169"/>
      <c r="K92" s="169"/>
      <c r="L92" s="169"/>
      <c r="M92" s="169"/>
      <c r="N92" s="169"/>
      <c r="O92" s="169"/>
      <c r="Q92" t="str">
        <f t="shared" si="3"/>
        <v>00</v>
      </c>
      <c r="R92">
        <f t="shared" si="4"/>
        <v>0</v>
      </c>
      <c r="S92">
        <f t="shared" si="5"/>
        <v>0</v>
      </c>
      <c r="T92">
        <f>IF(R92=1,"0"&amp;C92,+web!C92)</f>
        <v>0</v>
      </c>
      <c r="U92">
        <f>IF(S92=1,"0"&amp;D92,+web!D92)</f>
        <v>0</v>
      </c>
    </row>
    <row r="93" spans="1:21" x14ac:dyDescent="0.4">
      <c r="A93" s="46">
        <v>90</v>
      </c>
      <c r="B93" s="169"/>
      <c r="C93" s="169"/>
      <c r="D93" s="169"/>
      <c r="E93" s="169"/>
      <c r="F93" s="169"/>
      <c r="G93" s="169"/>
      <c r="H93" s="169"/>
      <c r="I93" s="169"/>
      <c r="J93" s="169"/>
      <c r="K93" s="169"/>
      <c r="L93" s="169"/>
      <c r="M93" s="169"/>
      <c r="N93" s="169"/>
      <c r="O93" s="169"/>
      <c r="Q93" t="str">
        <f t="shared" si="3"/>
        <v>00</v>
      </c>
      <c r="R93">
        <f t="shared" si="4"/>
        <v>0</v>
      </c>
      <c r="S93">
        <f t="shared" si="5"/>
        <v>0</v>
      </c>
      <c r="T93">
        <f>IF(R93=1,"0"&amp;C93,+web!C93)</f>
        <v>0</v>
      </c>
      <c r="U93">
        <f>IF(S93=1,"0"&amp;D93,+web!D93)</f>
        <v>0</v>
      </c>
    </row>
    <row r="94" spans="1:21" x14ac:dyDescent="0.4">
      <c r="A94" s="46">
        <v>91</v>
      </c>
      <c r="B94" s="169"/>
      <c r="C94" s="169"/>
      <c r="D94" s="169"/>
      <c r="E94" s="169"/>
      <c r="F94" s="169"/>
      <c r="G94" s="169"/>
      <c r="H94" s="169"/>
      <c r="I94" s="169"/>
      <c r="J94" s="169"/>
      <c r="K94" s="169"/>
      <c r="L94" s="169"/>
      <c r="M94" s="169"/>
      <c r="N94" s="169"/>
      <c r="O94" s="169"/>
      <c r="Q94" t="str">
        <f t="shared" si="3"/>
        <v>00</v>
      </c>
      <c r="R94">
        <f t="shared" si="4"/>
        <v>0</v>
      </c>
      <c r="S94">
        <f t="shared" si="5"/>
        <v>0</v>
      </c>
      <c r="T94">
        <f>IF(R94=1,"0"&amp;C94,+web!C94)</f>
        <v>0</v>
      </c>
      <c r="U94">
        <f>IF(S94=1,"0"&amp;D94,+web!D94)</f>
        <v>0</v>
      </c>
    </row>
    <row r="95" spans="1:21" x14ac:dyDescent="0.4">
      <c r="A95" s="46">
        <v>92</v>
      </c>
      <c r="B95" s="169"/>
      <c r="C95" s="169"/>
      <c r="D95" s="169"/>
      <c r="E95" s="169"/>
      <c r="F95" s="169"/>
      <c r="G95" s="169"/>
      <c r="H95" s="169"/>
      <c r="I95" s="169"/>
      <c r="J95" s="169"/>
      <c r="K95" s="169"/>
      <c r="L95" s="169"/>
      <c r="M95" s="169"/>
      <c r="N95" s="169"/>
      <c r="O95" s="169"/>
      <c r="Q95" t="str">
        <f t="shared" si="3"/>
        <v>00</v>
      </c>
      <c r="R95">
        <f t="shared" si="4"/>
        <v>0</v>
      </c>
      <c r="S95">
        <f t="shared" si="5"/>
        <v>0</v>
      </c>
      <c r="T95">
        <f>IF(R95=1,"0"&amp;C95,+web!C95)</f>
        <v>0</v>
      </c>
      <c r="U95">
        <f>IF(S95=1,"0"&amp;D95,+web!D95)</f>
        <v>0</v>
      </c>
    </row>
    <row r="96" spans="1:21" x14ac:dyDescent="0.4">
      <c r="A96" s="46">
        <v>93</v>
      </c>
      <c r="B96" s="169"/>
      <c r="C96" s="169"/>
      <c r="D96" s="169"/>
      <c r="E96" s="169"/>
      <c r="F96" s="169"/>
      <c r="G96" s="169"/>
      <c r="H96" s="169"/>
      <c r="I96" s="169"/>
      <c r="J96" s="169"/>
      <c r="K96" s="169"/>
      <c r="L96" s="169"/>
      <c r="M96" s="169"/>
      <c r="N96" s="169"/>
      <c r="O96" s="169"/>
      <c r="Q96" t="str">
        <f t="shared" si="3"/>
        <v>00</v>
      </c>
      <c r="R96">
        <f t="shared" si="4"/>
        <v>0</v>
      </c>
      <c r="S96">
        <f t="shared" si="5"/>
        <v>0</v>
      </c>
      <c r="T96">
        <f>IF(R96=1,"0"&amp;C96,+web!C96)</f>
        <v>0</v>
      </c>
      <c r="U96">
        <f>IF(S96=1,"0"&amp;D96,+web!D96)</f>
        <v>0</v>
      </c>
    </row>
    <row r="97" spans="1:21" x14ac:dyDescent="0.4">
      <c r="A97" s="46">
        <v>94</v>
      </c>
      <c r="B97" s="169"/>
      <c r="C97" s="169"/>
      <c r="D97" s="169"/>
      <c r="E97" s="169"/>
      <c r="F97" s="169"/>
      <c r="G97" s="169"/>
      <c r="H97" s="169"/>
      <c r="I97" s="169"/>
      <c r="J97" s="169"/>
      <c r="K97" s="169"/>
      <c r="L97" s="169"/>
      <c r="M97" s="169"/>
      <c r="N97" s="169"/>
      <c r="O97" s="169"/>
      <c r="Q97" t="str">
        <f t="shared" si="3"/>
        <v>00</v>
      </c>
      <c r="R97">
        <f t="shared" si="4"/>
        <v>0</v>
      </c>
      <c r="S97">
        <f t="shared" si="5"/>
        <v>0</v>
      </c>
      <c r="T97">
        <f>IF(R97=1,"0"&amp;C97,+web!C97)</f>
        <v>0</v>
      </c>
      <c r="U97">
        <f>IF(S97=1,"0"&amp;D97,+web!D97)</f>
        <v>0</v>
      </c>
    </row>
    <row r="98" spans="1:21" x14ac:dyDescent="0.4">
      <c r="A98" s="46">
        <v>95</v>
      </c>
      <c r="B98" s="169"/>
      <c r="C98" s="169"/>
      <c r="D98" s="169"/>
      <c r="E98" s="169"/>
      <c r="F98" s="169"/>
      <c r="G98" s="169"/>
      <c r="H98" s="169"/>
      <c r="I98" s="169"/>
      <c r="J98" s="169"/>
      <c r="K98" s="169"/>
      <c r="L98" s="169"/>
      <c r="M98" s="169"/>
      <c r="N98" s="169"/>
      <c r="O98" s="169"/>
      <c r="Q98" t="str">
        <f t="shared" si="3"/>
        <v>00</v>
      </c>
      <c r="R98">
        <f t="shared" si="4"/>
        <v>0</v>
      </c>
      <c r="S98">
        <f t="shared" si="5"/>
        <v>0</v>
      </c>
      <c r="T98">
        <f>IF(R98=1,"0"&amp;C98,+web!C98)</f>
        <v>0</v>
      </c>
      <c r="U98">
        <f>IF(S98=1,"0"&amp;D98,+web!D98)</f>
        <v>0</v>
      </c>
    </row>
    <row r="99" spans="1:21" x14ac:dyDescent="0.4">
      <c r="A99" s="46">
        <v>96</v>
      </c>
      <c r="B99" s="169"/>
      <c r="C99" s="169"/>
      <c r="D99" s="169"/>
      <c r="E99" s="169"/>
      <c r="F99" s="169"/>
      <c r="G99" s="169"/>
      <c r="H99" s="169"/>
      <c r="I99" s="169"/>
      <c r="J99" s="169"/>
      <c r="K99" s="169"/>
      <c r="L99" s="169"/>
      <c r="M99" s="169"/>
      <c r="N99" s="169"/>
      <c r="O99" s="169"/>
      <c r="Q99" t="str">
        <f t="shared" si="3"/>
        <v>00</v>
      </c>
      <c r="R99">
        <f t="shared" si="4"/>
        <v>0</v>
      </c>
      <c r="S99">
        <f t="shared" si="5"/>
        <v>0</v>
      </c>
      <c r="T99">
        <f>IF(R99=1,"0"&amp;C99,+web!C99)</f>
        <v>0</v>
      </c>
      <c r="U99">
        <f>IF(S99=1,"0"&amp;D99,+web!D99)</f>
        <v>0</v>
      </c>
    </row>
    <row r="100" spans="1:21" x14ac:dyDescent="0.4">
      <c r="A100" s="46">
        <v>97</v>
      </c>
      <c r="B100" s="169"/>
      <c r="C100" s="169"/>
      <c r="D100" s="169"/>
      <c r="E100" s="169"/>
      <c r="F100" s="169"/>
      <c r="G100" s="169"/>
      <c r="H100" s="169"/>
      <c r="I100" s="169"/>
      <c r="J100" s="169"/>
      <c r="K100" s="169"/>
      <c r="L100" s="169"/>
      <c r="M100" s="169"/>
      <c r="N100" s="169"/>
      <c r="O100" s="169"/>
      <c r="Q100" t="str">
        <f t="shared" si="3"/>
        <v>00</v>
      </c>
      <c r="R100">
        <f t="shared" si="4"/>
        <v>0</v>
      </c>
      <c r="S100">
        <f t="shared" si="5"/>
        <v>0</v>
      </c>
      <c r="T100">
        <f>IF(R100=1,"0"&amp;C100,+web!C100)</f>
        <v>0</v>
      </c>
      <c r="U100">
        <f>IF(S100=1,"0"&amp;D100,+web!D100)</f>
        <v>0</v>
      </c>
    </row>
    <row r="101" spans="1:21" x14ac:dyDescent="0.4">
      <c r="A101" s="46">
        <v>98</v>
      </c>
      <c r="B101" s="169"/>
      <c r="C101" s="169"/>
      <c r="D101" s="169"/>
      <c r="E101" s="169"/>
      <c r="F101" s="169"/>
      <c r="G101" s="169"/>
      <c r="H101" s="169"/>
      <c r="I101" s="169"/>
      <c r="J101" s="169"/>
      <c r="K101" s="169"/>
      <c r="L101" s="169"/>
      <c r="M101" s="169"/>
      <c r="N101" s="169"/>
      <c r="O101" s="169"/>
      <c r="Q101" t="str">
        <f t="shared" si="3"/>
        <v>00</v>
      </c>
      <c r="R101">
        <f t="shared" si="4"/>
        <v>0</v>
      </c>
      <c r="S101">
        <f t="shared" si="5"/>
        <v>0</v>
      </c>
      <c r="T101">
        <f>IF(R101=1,"0"&amp;C101,+web!C101)</f>
        <v>0</v>
      </c>
      <c r="U101">
        <f>IF(S101=1,"0"&amp;D101,+web!D101)</f>
        <v>0</v>
      </c>
    </row>
    <row r="102" spans="1:21" x14ac:dyDescent="0.4">
      <c r="A102" s="46">
        <v>99</v>
      </c>
      <c r="B102" s="169"/>
      <c r="C102" s="169"/>
      <c r="D102" s="169"/>
      <c r="E102" s="169"/>
      <c r="F102" s="169"/>
      <c r="G102" s="169"/>
      <c r="H102" s="169"/>
      <c r="I102" s="169"/>
      <c r="J102" s="169"/>
      <c r="K102" s="169"/>
      <c r="L102" s="169"/>
      <c r="M102" s="169"/>
      <c r="N102" s="169"/>
      <c r="O102" s="169"/>
      <c r="Q102" t="str">
        <f t="shared" si="3"/>
        <v>00</v>
      </c>
      <c r="R102">
        <f t="shared" si="4"/>
        <v>0</v>
      </c>
      <c r="S102">
        <f t="shared" si="5"/>
        <v>0</v>
      </c>
      <c r="T102">
        <f>IF(R102=1,"0"&amp;C102,+web!C102)</f>
        <v>0</v>
      </c>
      <c r="U102">
        <f>IF(S102=1,"0"&amp;D102,+web!D102)</f>
        <v>0</v>
      </c>
    </row>
    <row r="103" spans="1:21" x14ac:dyDescent="0.4">
      <c r="A103" s="46">
        <v>100</v>
      </c>
      <c r="B103" s="169"/>
      <c r="C103" s="169"/>
      <c r="D103" s="169"/>
      <c r="E103" s="169"/>
      <c r="F103" s="169"/>
      <c r="G103" s="169"/>
      <c r="H103" s="169"/>
      <c r="I103" s="169"/>
      <c r="J103" s="169"/>
      <c r="K103" s="169"/>
      <c r="L103" s="169"/>
      <c r="M103" s="169"/>
      <c r="N103" s="169"/>
      <c r="O103" s="169"/>
      <c r="Q103" t="str">
        <f t="shared" si="3"/>
        <v>00</v>
      </c>
      <c r="R103">
        <f t="shared" si="4"/>
        <v>0</v>
      </c>
      <c r="S103">
        <f t="shared" si="5"/>
        <v>0</v>
      </c>
      <c r="T103">
        <f>IF(R103=1,"0"&amp;C103,+web!C103)</f>
        <v>0</v>
      </c>
      <c r="U103">
        <f>IF(S103=1,"0"&amp;D103,+web!D103)</f>
        <v>0</v>
      </c>
    </row>
    <row r="104" spans="1:21" x14ac:dyDescent="0.4">
      <c r="A104" s="46">
        <v>101</v>
      </c>
      <c r="B104" s="169"/>
      <c r="C104" s="169"/>
      <c r="D104" s="169"/>
      <c r="E104" s="169"/>
      <c r="F104" s="169"/>
      <c r="G104" s="169"/>
      <c r="H104" s="169"/>
      <c r="I104" s="169"/>
      <c r="J104" s="169"/>
      <c r="K104" s="169"/>
      <c r="L104" s="169"/>
      <c r="M104" s="169"/>
      <c r="N104" s="169"/>
      <c r="O104" s="169"/>
      <c r="Q104" t="str">
        <f t="shared" si="3"/>
        <v>00</v>
      </c>
      <c r="R104">
        <f t="shared" si="4"/>
        <v>0</v>
      </c>
      <c r="S104">
        <f t="shared" si="5"/>
        <v>0</v>
      </c>
      <c r="T104">
        <f>IF(R104=1,"0"&amp;C104,+web!C104)</f>
        <v>0</v>
      </c>
      <c r="U104">
        <f>IF(S104=1,"0"&amp;D104,+web!D104)</f>
        <v>0</v>
      </c>
    </row>
    <row r="105" spans="1:21" x14ac:dyDescent="0.4">
      <c r="A105" s="46">
        <v>102</v>
      </c>
      <c r="B105" s="169"/>
      <c r="C105" s="169"/>
      <c r="D105" s="169"/>
      <c r="E105" s="169"/>
      <c r="F105" s="169"/>
      <c r="G105" s="169"/>
      <c r="H105" s="169"/>
      <c r="I105" s="169"/>
      <c r="J105" s="169"/>
      <c r="K105" s="169"/>
      <c r="L105" s="169"/>
      <c r="M105" s="169"/>
      <c r="N105" s="169"/>
      <c r="O105" s="169"/>
      <c r="Q105" t="str">
        <f t="shared" si="3"/>
        <v>00</v>
      </c>
      <c r="R105">
        <f t="shared" si="4"/>
        <v>0</v>
      </c>
      <c r="S105">
        <f t="shared" si="5"/>
        <v>0</v>
      </c>
      <c r="T105">
        <f>IF(R105=1,"0"&amp;C105,+web!C105)</f>
        <v>0</v>
      </c>
      <c r="U105">
        <f>IF(S105=1,"0"&amp;D105,+web!D105)</f>
        <v>0</v>
      </c>
    </row>
    <row r="106" spans="1:21" x14ac:dyDescent="0.4">
      <c r="A106" s="46">
        <v>103</v>
      </c>
      <c r="B106" s="169"/>
      <c r="C106" s="169"/>
      <c r="D106" s="169"/>
      <c r="E106" s="169"/>
      <c r="F106" s="169"/>
      <c r="G106" s="169"/>
      <c r="H106" s="169"/>
      <c r="I106" s="169"/>
      <c r="J106" s="169"/>
      <c r="K106" s="169"/>
      <c r="L106" s="169"/>
      <c r="M106" s="169"/>
      <c r="N106" s="169"/>
      <c r="O106" s="169"/>
      <c r="Q106" t="str">
        <f t="shared" si="3"/>
        <v>00</v>
      </c>
      <c r="R106">
        <f t="shared" si="4"/>
        <v>0</v>
      </c>
      <c r="S106">
        <f t="shared" si="5"/>
        <v>0</v>
      </c>
      <c r="T106">
        <f>IF(R106=1,"0"&amp;C106,+web!C106)</f>
        <v>0</v>
      </c>
      <c r="U106">
        <f>IF(S106=1,"0"&amp;D106,+web!D106)</f>
        <v>0</v>
      </c>
    </row>
    <row r="107" spans="1:21" x14ac:dyDescent="0.4">
      <c r="A107" s="46">
        <v>104</v>
      </c>
      <c r="B107" s="169"/>
      <c r="C107" s="169"/>
      <c r="D107" s="169"/>
      <c r="E107" s="169"/>
      <c r="F107" s="169"/>
      <c r="G107" s="169"/>
      <c r="H107" s="169"/>
      <c r="I107" s="169"/>
      <c r="J107" s="169"/>
      <c r="K107" s="169"/>
      <c r="L107" s="169"/>
      <c r="M107" s="169"/>
      <c r="N107" s="169"/>
      <c r="O107" s="169"/>
      <c r="Q107" t="str">
        <f t="shared" si="3"/>
        <v>00</v>
      </c>
      <c r="R107">
        <f t="shared" si="4"/>
        <v>0</v>
      </c>
      <c r="S107">
        <f t="shared" si="5"/>
        <v>0</v>
      </c>
      <c r="T107">
        <f>IF(R107=1,"0"&amp;C107,+web!C107)</f>
        <v>0</v>
      </c>
      <c r="U107">
        <f>IF(S107=1,"0"&amp;D107,+web!D107)</f>
        <v>0</v>
      </c>
    </row>
    <row r="108" spans="1:21" x14ac:dyDescent="0.4">
      <c r="A108" s="46">
        <v>105</v>
      </c>
      <c r="B108" s="169"/>
      <c r="C108" s="169"/>
      <c r="D108" s="169"/>
      <c r="E108" s="169"/>
      <c r="F108" s="169"/>
      <c r="G108" s="169"/>
      <c r="H108" s="169"/>
      <c r="I108" s="169"/>
      <c r="J108" s="169"/>
      <c r="K108" s="169"/>
      <c r="L108" s="169"/>
      <c r="M108" s="169"/>
      <c r="N108" s="169"/>
      <c r="O108" s="169"/>
      <c r="Q108" t="str">
        <f t="shared" si="3"/>
        <v>00</v>
      </c>
      <c r="R108">
        <f t="shared" si="4"/>
        <v>0</v>
      </c>
      <c r="S108">
        <f t="shared" si="5"/>
        <v>0</v>
      </c>
      <c r="T108">
        <f>IF(R108=1,"0"&amp;C108,+web!C108)</f>
        <v>0</v>
      </c>
      <c r="U108">
        <f>IF(S108=1,"0"&amp;D108,+web!D108)</f>
        <v>0</v>
      </c>
    </row>
    <row r="109" spans="1:21" x14ac:dyDescent="0.4">
      <c r="A109" s="46">
        <v>106</v>
      </c>
      <c r="B109" s="169"/>
      <c r="C109" s="169"/>
      <c r="D109" s="169"/>
      <c r="E109" s="169"/>
      <c r="F109" s="169"/>
      <c r="G109" s="169"/>
      <c r="H109" s="169"/>
      <c r="I109" s="169"/>
      <c r="J109" s="169"/>
      <c r="K109" s="169"/>
      <c r="L109" s="169"/>
      <c r="M109" s="169"/>
      <c r="N109" s="169"/>
      <c r="O109" s="169"/>
      <c r="Q109" t="str">
        <f t="shared" si="3"/>
        <v>00</v>
      </c>
      <c r="R109">
        <f t="shared" si="4"/>
        <v>0</v>
      </c>
      <c r="S109">
        <f t="shared" si="5"/>
        <v>0</v>
      </c>
      <c r="T109">
        <f>IF(R109=1,"0"&amp;C109,+web!C109)</f>
        <v>0</v>
      </c>
      <c r="U109">
        <f>IF(S109=1,"0"&amp;D109,+web!D109)</f>
        <v>0</v>
      </c>
    </row>
    <row r="110" spans="1:21" x14ac:dyDescent="0.4">
      <c r="A110" s="46">
        <v>107</v>
      </c>
      <c r="B110" s="169"/>
      <c r="C110" s="169"/>
      <c r="D110" s="169"/>
      <c r="E110" s="169"/>
      <c r="F110" s="169"/>
      <c r="G110" s="169"/>
      <c r="H110" s="169"/>
      <c r="I110" s="169"/>
      <c r="J110" s="169"/>
      <c r="K110" s="169"/>
      <c r="L110" s="169"/>
      <c r="M110" s="169"/>
      <c r="N110" s="169"/>
      <c r="O110" s="169"/>
      <c r="Q110" t="str">
        <f t="shared" si="3"/>
        <v>00</v>
      </c>
      <c r="R110">
        <f t="shared" si="4"/>
        <v>0</v>
      </c>
      <c r="S110">
        <f t="shared" si="5"/>
        <v>0</v>
      </c>
      <c r="T110">
        <f>IF(R110=1,"0"&amp;C110,+web!C110)</f>
        <v>0</v>
      </c>
      <c r="U110">
        <f>IF(S110=1,"0"&amp;D110,+web!D110)</f>
        <v>0</v>
      </c>
    </row>
    <row r="111" spans="1:21" x14ac:dyDescent="0.4">
      <c r="A111" s="46">
        <v>108</v>
      </c>
      <c r="B111" s="169"/>
      <c r="C111" s="169"/>
      <c r="D111" s="169"/>
      <c r="E111" s="169"/>
      <c r="F111" s="169"/>
      <c r="G111" s="169"/>
      <c r="H111" s="169"/>
      <c r="I111" s="169"/>
      <c r="J111" s="169"/>
      <c r="K111" s="169"/>
      <c r="L111" s="169"/>
      <c r="M111" s="169"/>
      <c r="N111" s="169"/>
      <c r="O111" s="169"/>
      <c r="Q111" t="str">
        <f t="shared" si="3"/>
        <v>00</v>
      </c>
      <c r="R111">
        <f t="shared" si="4"/>
        <v>0</v>
      </c>
      <c r="S111">
        <f t="shared" si="5"/>
        <v>0</v>
      </c>
      <c r="T111">
        <f>IF(R111=1,"0"&amp;C111,+web!C111)</f>
        <v>0</v>
      </c>
      <c r="U111">
        <f>IF(S111=1,"0"&amp;D111,+web!D111)</f>
        <v>0</v>
      </c>
    </row>
    <row r="112" spans="1:21" x14ac:dyDescent="0.4">
      <c r="A112" s="46">
        <v>109</v>
      </c>
      <c r="B112" s="169"/>
      <c r="C112" s="169"/>
      <c r="D112" s="169"/>
      <c r="E112" s="169"/>
      <c r="F112" s="169"/>
      <c r="G112" s="169"/>
      <c r="H112" s="169"/>
      <c r="I112" s="169"/>
      <c r="J112" s="169"/>
      <c r="K112" s="169"/>
      <c r="L112" s="169"/>
      <c r="M112" s="169"/>
      <c r="N112" s="169"/>
      <c r="O112" s="169"/>
      <c r="Q112" t="str">
        <f t="shared" si="3"/>
        <v>00</v>
      </c>
      <c r="R112">
        <f t="shared" si="4"/>
        <v>0</v>
      </c>
      <c r="S112">
        <f t="shared" si="5"/>
        <v>0</v>
      </c>
      <c r="T112">
        <f>IF(R112=1,"0"&amp;C112,+web!C112)</f>
        <v>0</v>
      </c>
      <c r="U112">
        <f>IF(S112=1,"0"&amp;D112,+web!D112)</f>
        <v>0</v>
      </c>
    </row>
    <row r="113" spans="1:21" x14ac:dyDescent="0.4">
      <c r="A113" s="46">
        <v>110</v>
      </c>
      <c r="B113" s="169"/>
      <c r="C113" s="169"/>
      <c r="D113" s="169"/>
      <c r="E113" s="169"/>
      <c r="F113" s="169"/>
      <c r="G113" s="169"/>
      <c r="H113" s="169"/>
      <c r="I113" s="169"/>
      <c r="J113" s="169"/>
      <c r="K113" s="169"/>
      <c r="L113" s="169"/>
      <c r="M113" s="169"/>
      <c r="N113" s="169"/>
      <c r="O113" s="169"/>
      <c r="Q113" t="str">
        <f t="shared" si="3"/>
        <v>00</v>
      </c>
      <c r="R113">
        <f t="shared" si="4"/>
        <v>0</v>
      </c>
      <c r="S113">
        <f t="shared" si="5"/>
        <v>0</v>
      </c>
      <c r="T113">
        <f>IF(R113=1,"0"&amp;C113,+web!C113)</f>
        <v>0</v>
      </c>
      <c r="U113">
        <f>IF(S113=1,"0"&amp;D113,+web!D113)</f>
        <v>0</v>
      </c>
    </row>
    <row r="114" spans="1:21" x14ac:dyDescent="0.4">
      <c r="A114" s="46">
        <v>111</v>
      </c>
      <c r="B114" s="169"/>
      <c r="C114" s="169"/>
      <c r="D114" s="169"/>
      <c r="E114" s="169"/>
      <c r="F114" s="169"/>
      <c r="G114" s="169"/>
      <c r="H114" s="169"/>
      <c r="I114" s="169"/>
      <c r="J114" s="169"/>
      <c r="K114" s="169"/>
      <c r="L114" s="169"/>
      <c r="M114" s="169"/>
      <c r="N114" s="169"/>
      <c r="O114" s="169"/>
      <c r="Q114" t="str">
        <f t="shared" si="3"/>
        <v>00</v>
      </c>
      <c r="R114">
        <f t="shared" si="4"/>
        <v>0</v>
      </c>
      <c r="S114">
        <f t="shared" si="5"/>
        <v>0</v>
      </c>
      <c r="T114">
        <f>IF(R114=1,"0"&amp;C114,+web!C114)</f>
        <v>0</v>
      </c>
      <c r="U114">
        <f>IF(S114=1,"0"&amp;D114,+web!D114)</f>
        <v>0</v>
      </c>
    </row>
    <row r="115" spans="1:21" x14ac:dyDescent="0.4">
      <c r="A115" s="46">
        <v>112</v>
      </c>
      <c r="B115" s="169"/>
      <c r="C115" s="169"/>
      <c r="D115" s="169"/>
      <c r="E115" s="169"/>
      <c r="F115" s="169"/>
      <c r="G115" s="169"/>
      <c r="H115" s="169"/>
      <c r="I115" s="169"/>
      <c r="J115" s="169"/>
      <c r="K115" s="169"/>
      <c r="L115" s="169"/>
      <c r="M115" s="169"/>
      <c r="N115" s="169"/>
      <c r="O115" s="169"/>
      <c r="Q115" t="str">
        <f t="shared" si="3"/>
        <v>00</v>
      </c>
      <c r="R115">
        <f t="shared" si="4"/>
        <v>0</v>
      </c>
      <c r="S115">
        <f t="shared" si="5"/>
        <v>0</v>
      </c>
      <c r="T115">
        <f>IF(R115=1,"0"&amp;C115,+web!C115)</f>
        <v>0</v>
      </c>
      <c r="U115">
        <f>IF(S115=1,"0"&amp;D115,+web!D115)</f>
        <v>0</v>
      </c>
    </row>
    <row r="116" spans="1:21" x14ac:dyDescent="0.4">
      <c r="A116" s="46">
        <v>113</v>
      </c>
      <c r="B116" s="169"/>
      <c r="C116" s="169"/>
      <c r="D116" s="169"/>
      <c r="E116" s="169"/>
      <c r="F116" s="169"/>
      <c r="G116" s="169"/>
      <c r="H116" s="169"/>
      <c r="I116" s="169"/>
      <c r="J116" s="169"/>
      <c r="K116" s="169"/>
      <c r="L116" s="169"/>
      <c r="M116" s="169"/>
      <c r="N116" s="169"/>
      <c r="O116" s="169"/>
      <c r="Q116" t="str">
        <f t="shared" si="3"/>
        <v>00</v>
      </c>
      <c r="R116">
        <f t="shared" si="4"/>
        <v>0</v>
      </c>
      <c r="S116">
        <f t="shared" si="5"/>
        <v>0</v>
      </c>
      <c r="T116">
        <f>IF(R116=1,"0"&amp;C116,+web!C116)</f>
        <v>0</v>
      </c>
      <c r="U116">
        <f>IF(S116=1,"0"&amp;D116,+web!D116)</f>
        <v>0</v>
      </c>
    </row>
    <row r="117" spans="1:21" x14ac:dyDescent="0.4">
      <c r="A117" s="46">
        <v>114</v>
      </c>
      <c r="B117" s="169"/>
      <c r="C117" s="169"/>
      <c r="D117" s="169"/>
      <c r="E117" s="169"/>
      <c r="F117" s="169"/>
      <c r="G117" s="169"/>
      <c r="H117" s="169"/>
      <c r="I117" s="169"/>
      <c r="J117" s="169"/>
      <c r="K117" s="169"/>
      <c r="L117" s="169"/>
      <c r="M117" s="169"/>
      <c r="N117" s="169"/>
      <c r="O117" s="169"/>
      <c r="Q117" t="str">
        <f t="shared" si="3"/>
        <v>00</v>
      </c>
      <c r="R117">
        <f t="shared" si="4"/>
        <v>0</v>
      </c>
      <c r="S117">
        <f t="shared" si="5"/>
        <v>0</v>
      </c>
      <c r="T117">
        <f>IF(R117=1,"0"&amp;C117,+web!C117)</f>
        <v>0</v>
      </c>
      <c r="U117">
        <f>IF(S117=1,"0"&amp;D117,+web!D117)</f>
        <v>0</v>
      </c>
    </row>
    <row r="118" spans="1:21" x14ac:dyDescent="0.4">
      <c r="A118" s="46">
        <v>115</v>
      </c>
      <c r="B118" s="169"/>
      <c r="C118" s="169"/>
      <c r="D118" s="169"/>
      <c r="E118" s="169"/>
      <c r="F118" s="169"/>
      <c r="G118" s="169"/>
      <c r="H118" s="169"/>
      <c r="I118" s="169"/>
      <c r="J118" s="169"/>
      <c r="K118" s="169"/>
      <c r="L118" s="169"/>
      <c r="M118" s="169"/>
      <c r="N118" s="169"/>
      <c r="O118" s="169"/>
      <c r="Q118" t="str">
        <f t="shared" si="3"/>
        <v>00</v>
      </c>
      <c r="R118">
        <f t="shared" si="4"/>
        <v>0</v>
      </c>
      <c r="S118">
        <f t="shared" si="5"/>
        <v>0</v>
      </c>
      <c r="T118">
        <f>IF(R118=1,"0"&amp;C118,+web!C118)</f>
        <v>0</v>
      </c>
      <c r="U118">
        <f>IF(S118=1,"0"&amp;D118,+web!D118)</f>
        <v>0</v>
      </c>
    </row>
    <row r="119" spans="1:21" x14ac:dyDescent="0.4">
      <c r="A119" s="46">
        <v>116</v>
      </c>
      <c r="B119" s="169"/>
      <c r="C119" s="169"/>
      <c r="D119" s="169"/>
      <c r="E119" s="169"/>
      <c r="F119" s="169"/>
      <c r="G119" s="169"/>
      <c r="H119" s="169"/>
      <c r="I119" s="169"/>
      <c r="J119" s="169"/>
      <c r="K119" s="169"/>
      <c r="L119" s="169"/>
      <c r="M119" s="169"/>
      <c r="N119" s="169"/>
      <c r="O119" s="169"/>
      <c r="Q119" t="str">
        <f t="shared" si="3"/>
        <v>00</v>
      </c>
      <c r="R119">
        <f t="shared" si="4"/>
        <v>0</v>
      </c>
      <c r="S119">
        <f t="shared" si="5"/>
        <v>0</v>
      </c>
      <c r="T119">
        <f>IF(R119=1,"0"&amp;C119,+web!C119)</f>
        <v>0</v>
      </c>
      <c r="U119">
        <f>IF(S119=1,"0"&amp;D119,+web!D119)</f>
        <v>0</v>
      </c>
    </row>
    <row r="120" spans="1:21" x14ac:dyDescent="0.4">
      <c r="A120" s="46">
        <v>117</v>
      </c>
      <c r="B120" s="169"/>
      <c r="C120" s="169"/>
      <c r="D120" s="169"/>
      <c r="E120" s="169"/>
      <c r="F120" s="169"/>
      <c r="G120" s="169"/>
      <c r="H120" s="169"/>
      <c r="I120" s="169"/>
      <c r="J120" s="169"/>
      <c r="K120" s="169"/>
      <c r="L120" s="169"/>
      <c r="M120" s="169"/>
      <c r="N120" s="169"/>
      <c r="O120" s="169"/>
      <c r="Q120" t="str">
        <f t="shared" si="3"/>
        <v>00</v>
      </c>
      <c r="R120">
        <f t="shared" si="4"/>
        <v>0</v>
      </c>
      <c r="S120">
        <f t="shared" si="5"/>
        <v>0</v>
      </c>
      <c r="T120">
        <f>IF(R120=1,"0"&amp;C120,+web!C120)</f>
        <v>0</v>
      </c>
      <c r="U120">
        <f>IF(S120=1,"0"&amp;D120,+web!D120)</f>
        <v>0</v>
      </c>
    </row>
    <row r="121" spans="1:21" x14ac:dyDescent="0.4">
      <c r="A121" s="46">
        <v>118</v>
      </c>
      <c r="B121" s="169"/>
      <c r="C121" s="169"/>
      <c r="D121" s="169"/>
      <c r="E121" s="169"/>
      <c r="F121" s="169"/>
      <c r="G121" s="169"/>
      <c r="H121" s="169"/>
      <c r="I121" s="169"/>
      <c r="J121" s="169"/>
      <c r="K121" s="169"/>
      <c r="L121" s="169"/>
      <c r="M121" s="169"/>
      <c r="N121" s="169"/>
      <c r="O121" s="169"/>
      <c r="Q121" t="str">
        <f t="shared" si="3"/>
        <v>00</v>
      </c>
      <c r="R121">
        <f t="shared" si="4"/>
        <v>0</v>
      </c>
      <c r="S121">
        <f t="shared" si="5"/>
        <v>0</v>
      </c>
      <c r="T121">
        <f>IF(R121=1,"0"&amp;C121,+web!C121)</f>
        <v>0</v>
      </c>
      <c r="U121">
        <f>IF(S121=1,"0"&amp;D121,+web!D121)</f>
        <v>0</v>
      </c>
    </row>
    <row r="122" spans="1:21" x14ac:dyDescent="0.4">
      <c r="A122" s="46">
        <v>119</v>
      </c>
      <c r="B122" s="169"/>
      <c r="C122" s="169"/>
      <c r="D122" s="169"/>
      <c r="E122" s="169"/>
      <c r="F122" s="169"/>
      <c r="G122" s="169"/>
      <c r="H122" s="169"/>
      <c r="I122" s="169"/>
      <c r="J122" s="169"/>
      <c r="K122" s="169"/>
      <c r="L122" s="169"/>
      <c r="M122" s="169"/>
      <c r="N122" s="169"/>
      <c r="O122" s="169"/>
      <c r="Q122" t="str">
        <f t="shared" si="3"/>
        <v>00</v>
      </c>
      <c r="R122">
        <f t="shared" si="4"/>
        <v>0</v>
      </c>
      <c r="S122">
        <f t="shared" si="5"/>
        <v>0</v>
      </c>
      <c r="T122">
        <f>IF(R122=1,"0"&amp;C122,+web!C122)</f>
        <v>0</v>
      </c>
      <c r="U122">
        <f>IF(S122=1,"0"&amp;D122,+web!D122)</f>
        <v>0</v>
      </c>
    </row>
    <row r="123" spans="1:21" x14ac:dyDescent="0.4">
      <c r="A123" s="46">
        <v>120</v>
      </c>
      <c r="B123" s="169"/>
      <c r="C123" s="169"/>
      <c r="D123" s="169"/>
      <c r="E123" s="169"/>
      <c r="F123" s="169"/>
      <c r="G123" s="169"/>
      <c r="H123" s="169"/>
      <c r="I123" s="169"/>
      <c r="J123" s="169"/>
      <c r="K123" s="169"/>
      <c r="L123" s="169"/>
      <c r="M123" s="169"/>
      <c r="N123" s="169"/>
      <c r="O123" s="169"/>
      <c r="Q123" t="str">
        <f t="shared" si="3"/>
        <v>00</v>
      </c>
      <c r="R123">
        <f t="shared" si="4"/>
        <v>0</v>
      </c>
      <c r="S123">
        <f t="shared" si="5"/>
        <v>0</v>
      </c>
      <c r="T123">
        <f>IF(R123=1,"0"&amp;C123,+web!C123)</f>
        <v>0</v>
      </c>
      <c r="U123">
        <f>IF(S123=1,"0"&amp;D123,+web!D123)</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rgb="FF00B0F0"/>
  </sheetPr>
  <dimension ref="A1:AA126"/>
  <sheetViews>
    <sheetView showGridLines="0" zoomScale="70" zoomScaleNormal="70" zoomScaleSheetLayoutView="50" workbookViewId="0">
      <pane xSplit="2" ySplit="5" topLeftCell="F6" activePane="bottomRight" state="frozen"/>
      <selection pane="topRight" activeCell="F19" sqref="F19"/>
      <selection pane="bottomLeft" activeCell="F19" sqref="F19"/>
      <selection pane="bottomRight" sqref="A1:A5"/>
    </sheetView>
  </sheetViews>
  <sheetFormatPr defaultColWidth="20.625" defaultRowHeight="17.25" x14ac:dyDescent="0.2"/>
  <cols>
    <col min="1" max="1" width="7.125" style="7" bestFit="1" customWidth="1"/>
    <col min="2" max="2" width="5.25" style="7" bestFit="1" customWidth="1"/>
    <col min="3" max="3" width="19.375" style="7" customWidth="1"/>
    <col min="4" max="4" width="4.125" style="43" customWidth="1"/>
    <col min="5" max="5" width="24.75" style="7" bestFit="1" customWidth="1"/>
    <col min="6" max="6" width="26.25" style="7" bestFit="1" customWidth="1"/>
    <col min="7" max="7" width="6.25" style="7" bestFit="1" customWidth="1"/>
    <col min="8" max="8" width="11" style="40" bestFit="1" customWidth="1"/>
    <col min="9" max="9" width="4.25" style="40" bestFit="1" customWidth="1"/>
    <col min="10" max="10" width="10.25" style="40" bestFit="1" customWidth="1"/>
    <col min="11" max="11" width="11.25" style="7" customWidth="1"/>
    <col min="12" max="12" width="11.875" style="7" customWidth="1"/>
    <col min="13" max="13" width="17.25" style="7" customWidth="1"/>
    <col min="14" max="14" width="9.125" style="14" customWidth="1"/>
    <col min="15" max="15" width="11.25" style="14" customWidth="1"/>
    <col min="16" max="16" width="11.875" style="14" customWidth="1"/>
    <col min="17" max="17" width="17.25" style="14" customWidth="1"/>
    <col min="18" max="18" width="9.125" style="14" customWidth="1"/>
    <col min="19" max="19" width="11.25" style="14" customWidth="1"/>
    <col min="20" max="20" width="11.875" style="14" customWidth="1"/>
    <col min="21" max="21" width="17.25" style="14" customWidth="1"/>
    <col min="22" max="22" width="9.125" style="14" customWidth="1"/>
    <col min="23" max="24" width="4.125" style="14" customWidth="1"/>
    <col min="25" max="25" width="5.5" style="7" customWidth="1"/>
    <col min="26" max="26" width="2.25" style="7" customWidth="1"/>
    <col min="27" max="27" width="20.625" style="7" customWidth="1"/>
    <col min="28" max="260" width="20.625" style="7"/>
    <col min="261" max="261" width="5.25" style="7" bestFit="1" customWidth="1"/>
    <col min="262" max="262" width="19.375" style="7" customWidth="1"/>
    <col min="263" max="263" width="4.125" style="7" customWidth="1"/>
    <col min="264" max="264" width="19.25" style="7" customWidth="1"/>
    <col min="265" max="265" width="26.25" style="7" bestFit="1" customWidth="1"/>
    <col min="266" max="266" width="6.25" style="7" bestFit="1" customWidth="1"/>
    <col min="267" max="267" width="11" style="7" bestFit="1" customWidth="1"/>
    <col min="268" max="268" width="4" style="7" bestFit="1" customWidth="1"/>
    <col min="269" max="269" width="10.25" style="7" bestFit="1" customWidth="1"/>
    <col min="270" max="270" width="7.25" style="7" customWidth="1"/>
    <col min="271" max="271" width="17.25" style="7" customWidth="1"/>
    <col min="272" max="272" width="13.625" style="7" customWidth="1"/>
    <col min="273" max="273" width="7.25" style="7" customWidth="1"/>
    <col min="274" max="274" width="17.25" style="7" customWidth="1"/>
    <col min="275" max="275" width="13.625" style="7" customWidth="1"/>
    <col min="276" max="276" width="7.25" style="7" customWidth="1"/>
    <col min="277" max="277" width="17.25" style="7" customWidth="1"/>
    <col min="278" max="278" width="13.625" style="7" customWidth="1"/>
    <col min="279" max="280" width="4.125" style="7" customWidth="1"/>
    <col min="281" max="282" width="2.5" style="7" customWidth="1"/>
    <col min="283" max="516" width="20.625" style="7"/>
    <col min="517" max="517" width="5.25" style="7" bestFit="1" customWidth="1"/>
    <col min="518" max="518" width="19.375" style="7" customWidth="1"/>
    <col min="519" max="519" width="4.125" style="7" customWidth="1"/>
    <col min="520" max="520" width="19.25" style="7" customWidth="1"/>
    <col min="521" max="521" width="26.25" style="7" bestFit="1" customWidth="1"/>
    <col min="522" max="522" width="6.25" style="7" bestFit="1" customWidth="1"/>
    <col min="523" max="523" width="11" style="7" bestFit="1" customWidth="1"/>
    <col min="524" max="524" width="4" style="7" bestFit="1" customWidth="1"/>
    <col min="525" max="525" width="10.25" style="7" bestFit="1" customWidth="1"/>
    <col min="526" max="526" width="7.25" style="7" customWidth="1"/>
    <col min="527" max="527" width="17.25" style="7" customWidth="1"/>
    <col min="528" max="528" width="13.625" style="7" customWidth="1"/>
    <col min="529" max="529" width="7.25" style="7" customWidth="1"/>
    <col min="530" max="530" width="17.25" style="7" customWidth="1"/>
    <col min="531" max="531" width="13.625" style="7" customWidth="1"/>
    <col min="532" max="532" width="7.25" style="7" customWidth="1"/>
    <col min="533" max="533" width="17.25" style="7" customWidth="1"/>
    <col min="534" max="534" width="13.625" style="7" customWidth="1"/>
    <col min="535" max="536" width="4.125" style="7" customWidth="1"/>
    <col min="537" max="538" width="2.5" style="7" customWidth="1"/>
    <col min="539" max="772" width="20.625" style="7"/>
    <col min="773" max="773" width="5.25" style="7" bestFit="1" customWidth="1"/>
    <col min="774" max="774" width="19.375" style="7" customWidth="1"/>
    <col min="775" max="775" width="4.125" style="7" customWidth="1"/>
    <col min="776" max="776" width="19.25" style="7" customWidth="1"/>
    <col min="777" max="777" width="26.25" style="7" bestFit="1" customWidth="1"/>
    <col min="778" max="778" width="6.25" style="7" bestFit="1" customWidth="1"/>
    <col min="779" max="779" width="11" style="7" bestFit="1" customWidth="1"/>
    <col min="780" max="780" width="4" style="7" bestFit="1" customWidth="1"/>
    <col min="781" max="781" width="10.25" style="7" bestFit="1" customWidth="1"/>
    <col min="782" max="782" width="7.25" style="7" customWidth="1"/>
    <col min="783" max="783" width="17.25" style="7" customWidth="1"/>
    <col min="784" max="784" width="13.625" style="7" customWidth="1"/>
    <col min="785" max="785" width="7.25" style="7" customWidth="1"/>
    <col min="786" max="786" width="17.25" style="7" customWidth="1"/>
    <col min="787" max="787" width="13.625" style="7" customWidth="1"/>
    <col min="788" max="788" width="7.25" style="7" customWidth="1"/>
    <col min="789" max="789" width="17.25" style="7" customWidth="1"/>
    <col min="790" max="790" width="13.625" style="7" customWidth="1"/>
    <col min="791" max="792" width="4.125" style="7" customWidth="1"/>
    <col min="793" max="794" width="2.5" style="7" customWidth="1"/>
    <col min="795" max="1028" width="20.625" style="7"/>
    <col min="1029" max="1029" width="5.25" style="7" bestFit="1" customWidth="1"/>
    <col min="1030" max="1030" width="19.375" style="7" customWidth="1"/>
    <col min="1031" max="1031" width="4.125" style="7" customWidth="1"/>
    <col min="1032" max="1032" width="19.25" style="7" customWidth="1"/>
    <col min="1033" max="1033" width="26.25" style="7" bestFit="1" customWidth="1"/>
    <col min="1034" max="1034" width="6.25" style="7" bestFit="1" customWidth="1"/>
    <col min="1035" max="1035" width="11" style="7" bestFit="1" customWidth="1"/>
    <col min="1036" max="1036" width="4" style="7" bestFit="1" customWidth="1"/>
    <col min="1037" max="1037" width="10.25" style="7" bestFit="1" customWidth="1"/>
    <col min="1038" max="1038" width="7.25" style="7" customWidth="1"/>
    <col min="1039" max="1039" width="17.25" style="7" customWidth="1"/>
    <col min="1040" max="1040" width="13.625" style="7" customWidth="1"/>
    <col min="1041" max="1041" width="7.25" style="7" customWidth="1"/>
    <col min="1042" max="1042" width="17.25" style="7" customWidth="1"/>
    <col min="1043" max="1043" width="13.625" style="7" customWidth="1"/>
    <col min="1044" max="1044" width="7.25" style="7" customWidth="1"/>
    <col min="1045" max="1045" width="17.25" style="7" customWidth="1"/>
    <col min="1046" max="1046" width="13.625" style="7" customWidth="1"/>
    <col min="1047" max="1048" width="4.125" style="7" customWidth="1"/>
    <col min="1049" max="1050" width="2.5" style="7" customWidth="1"/>
    <col min="1051" max="1284" width="20.625" style="7"/>
    <col min="1285" max="1285" width="5.25" style="7" bestFit="1" customWidth="1"/>
    <col min="1286" max="1286" width="19.375" style="7" customWidth="1"/>
    <col min="1287" max="1287" width="4.125" style="7" customWidth="1"/>
    <col min="1288" max="1288" width="19.25" style="7" customWidth="1"/>
    <col min="1289" max="1289" width="26.25" style="7" bestFit="1" customWidth="1"/>
    <col min="1290" max="1290" width="6.25" style="7" bestFit="1" customWidth="1"/>
    <col min="1291" max="1291" width="11" style="7" bestFit="1" customWidth="1"/>
    <col min="1292" max="1292" width="4" style="7" bestFit="1" customWidth="1"/>
    <col min="1293" max="1293" width="10.25" style="7" bestFit="1" customWidth="1"/>
    <col min="1294" max="1294" width="7.25" style="7" customWidth="1"/>
    <col min="1295" max="1295" width="17.25" style="7" customWidth="1"/>
    <col min="1296" max="1296" width="13.625" style="7" customWidth="1"/>
    <col min="1297" max="1297" width="7.25" style="7" customWidth="1"/>
    <col min="1298" max="1298" width="17.25" style="7" customWidth="1"/>
    <col min="1299" max="1299" width="13.625" style="7" customWidth="1"/>
    <col min="1300" max="1300" width="7.25" style="7" customWidth="1"/>
    <col min="1301" max="1301" width="17.25" style="7" customWidth="1"/>
    <col min="1302" max="1302" width="13.625" style="7" customWidth="1"/>
    <col min="1303" max="1304" width="4.125" style="7" customWidth="1"/>
    <col min="1305" max="1306" width="2.5" style="7" customWidth="1"/>
    <col min="1307" max="1540" width="20.625" style="7"/>
    <col min="1541" max="1541" width="5.25" style="7" bestFit="1" customWidth="1"/>
    <col min="1542" max="1542" width="19.375" style="7" customWidth="1"/>
    <col min="1543" max="1543" width="4.125" style="7" customWidth="1"/>
    <col min="1544" max="1544" width="19.25" style="7" customWidth="1"/>
    <col min="1545" max="1545" width="26.25" style="7" bestFit="1" customWidth="1"/>
    <col min="1546" max="1546" width="6.25" style="7" bestFit="1" customWidth="1"/>
    <col min="1547" max="1547" width="11" style="7" bestFit="1" customWidth="1"/>
    <col min="1548" max="1548" width="4" style="7" bestFit="1" customWidth="1"/>
    <col min="1549" max="1549" width="10.25" style="7" bestFit="1" customWidth="1"/>
    <col min="1550" max="1550" width="7.25" style="7" customWidth="1"/>
    <col min="1551" max="1551" width="17.25" style="7" customWidth="1"/>
    <col min="1552" max="1552" width="13.625" style="7" customWidth="1"/>
    <col min="1553" max="1553" width="7.25" style="7" customWidth="1"/>
    <col min="1554" max="1554" width="17.25" style="7" customWidth="1"/>
    <col min="1555" max="1555" width="13.625" style="7" customWidth="1"/>
    <col min="1556" max="1556" width="7.25" style="7" customWidth="1"/>
    <col min="1557" max="1557" width="17.25" style="7" customWidth="1"/>
    <col min="1558" max="1558" width="13.625" style="7" customWidth="1"/>
    <col min="1559" max="1560" width="4.125" style="7" customWidth="1"/>
    <col min="1561" max="1562" width="2.5" style="7" customWidth="1"/>
    <col min="1563" max="1796" width="20.625" style="7"/>
    <col min="1797" max="1797" width="5.25" style="7" bestFit="1" customWidth="1"/>
    <col min="1798" max="1798" width="19.375" style="7" customWidth="1"/>
    <col min="1799" max="1799" width="4.125" style="7" customWidth="1"/>
    <col min="1800" max="1800" width="19.25" style="7" customWidth="1"/>
    <col min="1801" max="1801" width="26.25" style="7" bestFit="1" customWidth="1"/>
    <col min="1802" max="1802" width="6.25" style="7" bestFit="1" customWidth="1"/>
    <col min="1803" max="1803" width="11" style="7" bestFit="1" customWidth="1"/>
    <col min="1804" max="1804" width="4" style="7" bestFit="1" customWidth="1"/>
    <col min="1805" max="1805" width="10.25" style="7" bestFit="1" customWidth="1"/>
    <col min="1806" max="1806" width="7.25" style="7" customWidth="1"/>
    <col min="1807" max="1807" width="17.25" style="7" customWidth="1"/>
    <col min="1808" max="1808" width="13.625" style="7" customWidth="1"/>
    <col min="1809" max="1809" width="7.25" style="7" customWidth="1"/>
    <col min="1810" max="1810" width="17.25" style="7" customWidth="1"/>
    <col min="1811" max="1811" width="13.625" style="7" customWidth="1"/>
    <col min="1812" max="1812" width="7.25" style="7" customWidth="1"/>
    <col min="1813" max="1813" width="17.25" style="7" customWidth="1"/>
    <col min="1814" max="1814" width="13.625" style="7" customWidth="1"/>
    <col min="1815" max="1816" width="4.125" style="7" customWidth="1"/>
    <col min="1817" max="1818" width="2.5" style="7" customWidth="1"/>
    <col min="1819" max="2052" width="20.625" style="7"/>
    <col min="2053" max="2053" width="5.25" style="7" bestFit="1" customWidth="1"/>
    <col min="2054" max="2054" width="19.375" style="7" customWidth="1"/>
    <col min="2055" max="2055" width="4.125" style="7" customWidth="1"/>
    <col min="2056" max="2056" width="19.25" style="7" customWidth="1"/>
    <col min="2057" max="2057" width="26.25" style="7" bestFit="1" customWidth="1"/>
    <col min="2058" max="2058" width="6.25" style="7" bestFit="1" customWidth="1"/>
    <col min="2059" max="2059" width="11" style="7" bestFit="1" customWidth="1"/>
    <col min="2060" max="2060" width="4" style="7" bestFit="1" customWidth="1"/>
    <col min="2061" max="2061" width="10.25" style="7" bestFit="1" customWidth="1"/>
    <col min="2062" max="2062" width="7.25" style="7" customWidth="1"/>
    <col min="2063" max="2063" width="17.25" style="7" customWidth="1"/>
    <col min="2064" max="2064" width="13.625" style="7" customWidth="1"/>
    <col min="2065" max="2065" width="7.25" style="7" customWidth="1"/>
    <col min="2066" max="2066" width="17.25" style="7" customWidth="1"/>
    <col min="2067" max="2067" width="13.625" style="7" customWidth="1"/>
    <col min="2068" max="2068" width="7.25" style="7" customWidth="1"/>
    <col min="2069" max="2069" width="17.25" style="7" customWidth="1"/>
    <col min="2070" max="2070" width="13.625" style="7" customWidth="1"/>
    <col min="2071" max="2072" width="4.125" style="7" customWidth="1"/>
    <col min="2073" max="2074" width="2.5" style="7" customWidth="1"/>
    <col min="2075" max="2308" width="20.625" style="7"/>
    <col min="2309" max="2309" width="5.25" style="7" bestFit="1" customWidth="1"/>
    <col min="2310" max="2310" width="19.375" style="7" customWidth="1"/>
    <col min="2311" max="2311" width="4.125" style="7" customWidth="1"/>
    <col min="2312" max="2312" width="19.25" style="7" customWidth="1"/>
    <col min="2313" max="2313" width="26.25" style="7" bestFit="1" customWidth="1"/>
    <col min="2314" max="2314" width="6.25" style="7" bestFit="1" customWidth="1"/>
    <col min="2315" max="2315" width="11" style="7" bestFit="1" customWidth="1"/>
    <col min="2316" max="2316" width="4" style="7" bestFit="1" customWidth="1"/>
    <col min="2317" max="2317" width="10.25" style="7" bestFit="1" customWidth="1"/>
    <col min="2318" max="2318" width="7.25" style="7" customWidth="1"/>
    <col min="2319" max="2319" width="17.25" style="7" customWidth="1"/>
    <col min="2320" max="2320" width="13.625" style="7" customWidth="1"/>
    <col min="2321" max="2321" width="7.25" style="7" customWidth="1"/>
    <col min="2322" max="2322" width="17.25" style="7" customWidth="1"/>
    <col min="2323" max="2323" width="13.625" style="7" customWidth="1"/>
    <col min="2324" max="2324" width="7.25" style="7" customWidth="1"/>
    <col min="2325" max="2325" width="17.25" style="7" customWidth="1"/>
    <col min="2326" max="2326" width="13.625" style="7" customWidth="1"/>
    <col min="2327" max="2328" width="4.125" style="7" customWidth="1"/>
    <col min="2329" max="2330" width="2.5" style="7" customWidth="1"/>
    <col min="2331" max="2564" width="20.625" style="7"/>
    <col min="2565" max="2565" width="5.25" style="7" bestFit="1" customWidth="1"/>
    <col min="2566" max="2566" width="19.375" style="7" customWidth="1"/>
    <col min="2567" max="2567" width="4.125" style="7" customWidth="1"/>
    <col min="2568" max="2568" width="19.25" style="7" customWidth="1"/>
    <col min="2569" max="2569" width="26.25" style="7" bestFit="1" customWidth="1"/>
    <col min="2570" max="2570" width="6.25" style="7" bestFit="1" customWidth="1"/>
    <col min="2571" max="2571" width="11" style="7" bestFit="1" customWidth="1"/>
    <col min="2572" max="2572" width="4" style="7" bestFit="1" customWidth="1"/>
    <col min="2573" max="2573" width="10.25" style="7" bestFit="1" customWidth="1"/>
    <col min="2574" max="2574" width="7.25" style="7" customWidth="1"/>
    <col min="2575" max="2575" width="17.25" style="7" customWidth="1"/>
    <col min="2576" max="2576" width="13.625" style="7" customWidth="1"/>
    <col min="2577" max="2577" width="7.25" style="7" customWidth="1"/>
    <col min="2578" max="2578" width="17.25" style="7" customWidth="1"/>
    <col min="2579" max="2579" width="13.625" style="7" customWidth="1"/>
    <col min="2580" max="2580" width="7.25" style="7" customWidth="1"/>
    <col min="2581" max="2581" width="17.25" style="7" customWidth="1"/>
    <col min="2582" max="2582" width="13.625" style="7" customWidth="1"/>
    <col min="2583" max="2584" width="4.125" style="7" customWidth="1"/>
    <col min="2585" max="2586" width="2.5" style="7" customWidth="1"/>
    <col min="2587" max="2820" width="20.625" style="7"/>
    <col min="2821" max="2821" width="5.25" style="7" bestFit="1" customWidth="1"/>
    <col min="2822" max="2822" width="19.375" style="7" customWidth="1"/>
    <col min="2823" max="2823" width="4.125" style="7" customWidth="1"/>
    <col min="2824" max="2824" width="19.25" style="7" customWidth="1"/>
    <col min="2825" max="2825" width="26.25" style="7" bestFit="1" customWidth="1"/>
    <col min="2826" max="2826" width="6.25" style="7" bestFit="1" customWidth="1"/>
    <col min="2827" max="2827" width="11" style="7" bestFit="1" customWidth="1"/>
    <col min="2828" max="2828" width="4" style="7" bestFit="1" customWidth="1"/>
    <col min="2829" max="2829" width="10.25" style="7" bestFit="1" customWidth="1"/>
    <col min="2830" max="2830" width="7.25" style="7" customWidth="1"/>
    <col min="2831" max="2831" width="17.25" style="7" customWidth="1"/>
    <col min="2832" max="2832" width="13.625" style="7" customWidth="1"/>
    <col min="2833" max="2833" width="7.25" style="7" customWidth="1"/>
    <col min="2834" max="2834" width="17.25" style="7" customWidth="1"/>
    <col min="2835" max="2835" width="13.625" style="7" customWidth="1"/>
    <col min="2836" max="2836" width="7.25" style="7" customWidth="1"/>
    <col min="2837" max="2837" width="17.25" style="7" customWidth="1"/>
    <col min="2838" max="2838" width="13.625" style="7" customWidth="1"/>
    <col min="2839" max="2840" width="4.125" style="7" customWidth="1"/>
    <col min="2841" max="2842" width="2.5" style="7" customWidth="1"/>
    <col min="2843" max="3076" width="20.625" style="7"/>
    <col min="3077" max="3077" width="5.25" style="7" bestFit="1" customWidth="1"/>
    <col min="3078" max="3078" width="19.375" style="7" customWidth="1"/>
    <col min="3079" max="3079" width="4.125" style="7" customWidth="1"/>
    <col min="3080" max="3080" width="19.25" style="7" customWidth="1"/>
    <col min="3081" max="3081" width="26.25" style="7" bestFit="1" customWidth="1"/>
    <col min="3082" max="3082" width="6.25" style="7" bestFit="1" customWidth="1"/>
    <col min="3083" max="3083" width="11" style="7" bestFit="1" customWidth="1"/>
    <col min="3084" max="3084" width="4" style="7" bestFit="1" customWidth="1"/>
    <col min="3085" max="3085" width="10.25" style="7" bestFit="1" customWidth="1"/>
    <col min="3086" max="3086" width="7.25" style="7" customWidth="1"/>
    <col min="3087" max="3087" width="17.25" style="7" customWidth="1"/>
    <col min="3088" max="3088" width="13.625" style="7" customWidth="1"/>
    <col min="3089" max="3089" width="7.25" style="7" customWidth="1"/>
    <col min="3090" max="3090" width="17.25" style="7" customWidth="1"/>
    <col min="3091" max="3091" width="13.625" style="7" customWidth="1"/>
    <col min="3092" max="3092" width="7.25" style="7" customWidth="1"/>
    <col min="3093" max="3093" width="17.25" style="7" customWidth="1"/>
    <col min="3094" max="3094" width="13.625" style="7" customWidth="1"/>
    <col min="3095" max="3096" width="4.125" style="7" customWidth="1"/>
    <col min="3097" max="3098" width="2.5" style="7" customWidth="1"/>
    <col min="3099" max="3332" width="20.625" style="7"/>
    <col min="3333" max="3333" width="5.25" style="7" bestFit="1" customWidth="1"/>
    <col min="3334" max="3334" width="19.375" style="7" customWidth="1"/>
    <col min="3335" max="3335" width="4.125" style="7" customWidth="1"/>
    <col min="3336" max="3336" width="19.25" style="7" customWidth="1"/>
    <col min="3337" max="3337" width="26.25" style="7" bestFit="1" customWidth="1"/>
    <col min="3338" max="3338" width="6.25" style="7" bestFit="1" customWidth="1"/>
    <col min="3339" max="3339" width="11" style="7" bestFit="1" customWidth="1"/>
    <col min="3340" max="3340" width="4" style="7" bestFit="1" customWidth="1"/>
    <col min="3341" max="3341" width="10.25" style="7" bestFit="1" customWidth="1"/>
    <col min="3342" max="3342" width="7.25" style="7" customWidth="1"/>
    <col min="3343" max="3343" width="17.25" style="7" customWidth="1"/>
    <col min="3344" max="3344" width="13.625" style="7" customWidth="1"/>
    <col min="3345" max="3345" width="7.25" style="7" customWidth="1"/>
    <col min="3346" max="3346" width="17.25" style="7" customWidth="1"/>
    <col min="3347" max="3347" width="13.625" style="7" customWidth="1"/>
    <col min="3348" max="3348" width="7.25" style="7" customWidth="1"/>
    <col min="3349" max="3349" width="17.25" style="7" customWidth="1"/>
    <col min="3350" max="3350" width="13.625" style="7" customWidth="1"/>
    <col min="3351" max="3352" width="4.125" style="7" customWidth="1"/>
    <col min="3353" max="3354" width="2.5" style="7" customWidth="1"/>
    <col min="3355" max="3588" width="20.625" style="7"/>
    <col min="3589" max="3589" width="5.25" style="7" bestFit="1" customWidth="1"/>
    <col min="3590" max="3590" width="19.375" style="7" customWidth="1"/>
    <col min="3591" max="3591" width="4.125" style="7" customWidth="1"/>
    <col min="3592" max="3592" width="19.25" style="7" customWidth="1"/>
    <col min="3593" max="3593" width="26.25" style="7" bestFit="1" customWidth="1"/>
    <col min="3594" max="3594" width="6.25" style="7" bestFit="1" customWidth="1"/>
    <col min="3595" max="3595" width="11" style="7" bestFit="1" customWidth="1"/>
    <col min="3596" max="3596" width="4" style="7" bestFit="1" customWidth="1"/>
    <col min="3597" max="3597" width="10.25" style="7" bestFit="1" customWidth="1"/>
    <col min="3598" max="3598" width="7.25" style="7" customWidth="1"/>
    <col min="3599" max="3599" width="17.25" style="7" customWidth="1"/>
    <col min="3600" max="3600" width="13.625" style="7" customWidth="1"/>
    <col min="3601" max="3601" width="7.25" style="7" customWidth="1"/>
    <col min="3602" max="3602" width="17.25" style="7" customWidth="1"/>
    <col min="3603" max="3603" width="13.625" style="7" customWidth="1"/>
    <col min="3604" max="3604" width="7.25" style="7" customWidth="1"/>
    <col min="3605" max="3605" width="17.25" style="7" customWidth="1"/>
    <col min="3606" max="3606" width="13.625" style="7" customWidth="1"/>
    <col min="3607" max="3608" width="4.125" style="7" customWidth="1"/>
    <col min="3609" max="3610" width="2.5" style="7" customWidth="1"/>
    <col min="3611" max="3844" width="20.625" style="7"/>
    <col min="3845" max="3845" width="5.25" style="7" bestFit="1" customWidth="1"/>
    <col min="3846" max="3846" width="19.375" style="7" customWidth="1"/>
    <col min="3847" max="3847" width="4.125" style="7" customWidth="1"/>
    <col min="3848" max="3848" width="19.25" style="7" customWidth="1"/>
    <col min="3849" max="3849" width="26.25" style="7" bestFit="1" customWidth="1"/>
    <col min="3850" max="3850" width="6.25" style="7" bestFit="1" customWidth="1"/>
    <col min="3851" max="3851" width="11" style="7" bestFit="1" customWidth="1"/>
    <col min="3852" max="3852" width="4" style="7" bestFit="1" customWidth="1"/>
    <col min="3853" max="3853" width="10.25" style="7" bestFit="1" customWidth="1"/>
    <col min="3854" max="3854" width="7.25" style="7" customWidth="1"/>
    <col min="3855" max="3855" width="17.25" style="7" customWidth="1"/>
    <col min="3856" max="3856" width="13.625" style="7" customWidth="1"/>
    <col min="3857" max="3857" width="7.25" style="7" customWidth="1"/>
    <col min="3858" max="3858" width="17.25" style="7" customWidth="1"/>
    <col min="3859" max="3859" width="13.625" style="7" customWidth="1"/>
    <col min="3860" max="3860" width="7.25" style="7" customWidth="1"/>
    <col min="3861" max="3861" width="17.25" style="7" customWidth="1"/>
    <col min="3862" max="3862" width="13.625" style="7" customWidth="1"/>
    <col min="3863" max="3864" width="4.125" style="7" customWidth="1"/>
    <col min="3865" max="3866" width="2.5" style="7" customWidth="1"/>
    <col min="3867" max="4100" width="20.625" style="7"/>
    <col min="4101" max="4101" width="5.25" style="7" bestFit="1" customWidth="1"/>
    <col min="4102" max="4102" width="19.375" style="7" customWidth="1"/>
    <col min="4103" max="4103" width="4.125" style="7" customWidth="1"/>
    <col min="4104" max="4104" width="19.25" style="7" customWidth="1"/>
    <col min="4105" max="4105" width="26.25" style="7" bestFit="1" customWidth="1"/>
    <col min="4106" max="4106" width="6.25" style="7" bestFit="1" customWidth="1"/>
    <col min="4107" max="4107" width="11" style="7" bestFit="1" customWidth="1"/>
    <col min="4108" max="4108" width="4" style="7" bestFit="1" customWidth="1"/>
    <col min="4109" max="4109" width="10.25" style="7" bestFit="1" customWidth="1"/>
    <col min="4110" max="4110" width="7.25" style="7" customWidth="1"/>
    <col min="4111" max="4111" width="17.25" style="7" customWidth="1"/>
    <col min="4112" max="4112" width="13.625" style="7" customWidth="1"/>
    <col min="4113" max="4113" width="7.25" style="7" customWidth="1"/>
    <col min="4114" max="4114" width="17.25" style="7" customWidth="1"/>
    <col min="4115" max="4115" width="13.625" style="7" customWidth="1"/>
    <col min="4116" max="4116" width="7.25" style="7" customWidth="1"/>
    <col min="4117" max="4117" width="17.25" style="7" customWidth="1"/>
    <col min="4118" max="4118" width="13.625" style="7" customWidth="1"/>
    <col min="4119" max="4120" width="4.125" style="7" customWidth="1"/>
    <col min="4121" max="4122" width="2.5" style="7" customWidth="1"/>
    <col min="4123" max="4356" width="20.625" style="7"/>
    <col min="4357" max="4357" width="5.25" style="7" bestFit="1" customWidth="1"/>
    <col min="4358" max="4358" width="19.375" style="7" customWidth="1"/>
    <col min="4359" max="4359" width="4.125" style="7" customWidth="1"/>
    <col min="4360" max="4360" width="19.25" style="7" customWidth="1"/>
    <col min="4361" max="4361" width="26.25" style="7" bestFit="1" customWidth="1"/>
    <col min="4362" max="4362" width="6.25" style="7" bestFit="1" customWidth="1"/>
    <col min="4363" max="4363" width="11" style="7" bestFit="1" customWidth="1"/>
    <col min="4364" max="4364" width="4" style="7" bestFit="1" customWidth="1"/>
    <col min="4365" max="4365" width="10.25" style="7" bestFit="1" customWidth="1"/>
    <col min="4366" max="4366" width="7.25" style="7" customWidth="1"/>
    <col min="4367" max="4367" width="17.25" style="7" customWidth="1"/>
    <col min="4368" max="4368" width="13.625" style="7" customWidth="1"/>
    <col min="4369" max="4369" width="7.25" style="7" customWidth="1"/>
    <col min="4370" max="4370" width="17.25" style="7" customWidth="1"/>
    <col min="4371" max="4371" width="13.625" style="7" customWidth="1"/>
    <col min="4372" max="4372" width="7.25" style="7" customWidth="1"/>
    <col min="4373" max="4373" width="17.25" style="7" customWidth="1"/>
    <col min="4374" max="4374" width="13.625" style="7" customWidth="1"/>
    <col min="4375" max="4376" width="4.125" style="7" customWidth="1"/>
    <col min="4377" max="4378" width="2.5" style="7" customWidth="1"/>
    <col min="4379" max="4612" width="20.625" style="7"/>
    <col min="4613" max="4613" width="5.25" style="7" bestFit="1" customWidth="1"/>
    <col min="4614" max="4614" width="19.375" style="7" customWidth="1"/>
    <col min="4615" max="4615" width="4.125" style="7" customWidth="1"/>
    <col min="4616" max="4616" width="19.25" style="7" customWidth="1"/>
    <col min="4617" max="4617" width="26.25" style="7" bestFit="1" customWidth="1"/>
    <col min="4618" max="4618" width="6.25" style="7" bestFit="1" customWidth="1"/>
    <col min="4619" max="4619" width="11" style="7" bestFit="1" customWidth="1"/>
    <col min="4620" max="4620" width="4" style="7" bestFit="1" customWidth="1"/>
    <col min="4621" max="4621" width="10.25" style="7" bestFit="1" customWidth="1"/>
    <col min="4622" max="4622" width="7.25" style="7" customWidth="1"/>
    <col min="4623" max="4623" width="17.25" style="7" customWidth="1"/>
    <col min="4624" max="4624" width="13.625" style="7" customWidth="1"/>
    <col min="4625" max="4625" width="7.25" style="7" customWidth="1"/>
    <col min="4626" max="4626" width="17.25" style="7" customWidth="1"/>
    <col min="4627" max="4627" width="13.625" style="7" customWidth="1"/>
    <col min="4628" max="4628" width="7.25" style="7" customWidth="1"/>
    <col min="4629" max="4629" width="17.25" style="7" customWidth="1"/>
    <col min="4630" max="4630" width="13.625" style="7" customWidth="1"/>
    <col min="4631" max="4632" width="4.125" style="7" customWidth="1"/>
    <col min="4633" max="4634" width="2.5" style="7" customWidth="1"/>
    <col min="4635" max="4868" width="20.625" style="7"/>
    <col min="4869" max="4869" width="5.25" style="7" bestFit="1" customWidth="1"/>
    <col min="4870" max="4870" width="19.375" style="7" customWidth="1"/>
    <col min="4871" max="4871" width="4.125" style="7" customWidth="1"/>
    <col min="4872" max="4872" width="19.25" style="7" customWidth="1"/>
    <col min="4873" max="4873" width="26.25" style="7" bestFit="1" customWidth="1"/>
    <col min="4874" max="4874" width="6.25" style="7" bestFit="1" customWidth="1"/>
    <col min="4875" max="4875" width="11" style="7" bestFit="1" customWidth="1"/>
    <col min="4876" max="4876" width="4" style="7" bestFit="1" customWidth="1"/>
    <col min="4877" max="4877" width="10.25" style="7" bestFit="1" customWidth="1"/>
    <col min="4878" max="4878" width="7.25" style="7" customWidth="1"/>
    <col min="4879" max="4879" width="17.25" style="7" customWidth="1"/>
    <col min="4880" max="4880" width="13.625" style="7" customWidth="1"/>
    <col min="4881" max="4881" width="7.25" style="7" customWidth="1"/>
    <col min="4882" max="4882" width="17.25" style="7" customWidth="1"/>
    <col min="4883" max="4883" width="13.625" style="7" customWidth="1"/>
    <col min="4884" max="4884" width="7.25" style="7" customWidth="1"/>
    <col min="4885" max="4885" width="17.25" style="7" customWidth="1"/>
    <col min="4886" max="4886" width="13.625" style="7" customWidth="1"/>
    <col min="4887" max="4888" width="4.125" style="7" customWidth="1"/>
    <col min="4889" max="4890" width="2.5" style="7" customWidth="1"/>
    <col min="4891" max="5124" width="20.625" style="7"/>
    <col min="5125" max="5125" width="5.25" style="7" bestFit="1" customWidth="1"/>
    <col min="5126" max="5126" width="19.375" style="7" customWidth="1"/>
    <col min="5127" max="5127" width="4.125" style="7" customWidth="1"/>
    <col min="5128" max="5128" width="19.25" style="7" customWidth="1"/>
    <col min="5129" max="5129" width="26.25" style="7" bestFit="1" customWidth="1"/>
    <col min="5130" max="5130" width="6.25" style="7" bestFit="1" customWidth="1"/>
    <col min="5131" max="5131" width="11" style="7" bestFit="1" customWidth="1"/>
    <col min="5132" max="5132" width="4" style="7" bestFit="1" customWidth="1"/>
    <col min="5133" max="5133" width="10.25" style="7" bestFit="1" customWidth="1"/>
    <col min="5134" max="5134" width="7.25" style="7" customWidth="1"/>
    <col min="5135" max="5135" width="17.25" style="7" customWidth="1"/>
    <col min="5136" max="5136" width="13.625" style="7" customWidth="1"/>
    <col min="5137" max="5137" width="7.25" style="7" customWidth="1"/>
    <col min="5138" max="5138" width="17.25" style="7" customWidth="1"/>
    <col min="5139" max="5139" width="13.625" style="7" customWidth="1"/>
    <col min="5140" max="5140" width="7.25" style="7" customWidth="1"/>
    <col min="5141" max="5141" width="17.25" style="7" customWidth="1"/>
    <col min="5142" max="5142" width="13.625" style="7" customWidth="1"/>
    <col min="5143" max="5144" width="4.125" style="7" customWidth="1"/>
    <col min="5145" max="5146" width="2.5" style="7" customWidth="1"/>
    <col min="5147" max="5380" width="20.625" style="7"/>
    <col min="5381" max="5381" width="5.25" style="7" bestFit="1" customWidth="1"/>
    <col min="5382" max="5382" width="19.375" style="7" customWidth="1"/>
    <col min="5383" max="5383" width="4.125" style="7" customWidth="1"/>
    <col min="5384" max="5384" width="19.25" style="7" customWidth="1"/>
    <col min="5385" max="5385" width="26.25" style="7" bestFit="1" customWidth="1"/>
    <col min="5386" max="5386" width="6.25" style="7" bestFit="1" customWidth="1"/>
    <col min="5387" max="5387" width="11" style="7" bestFit="1" customWidth="1"/>
    <col min="5388" max="5388" width="4" style="7" bestFit="1" customWidth="1"/>
    <col min="5389" max="5389" width="10.25" style="7" bestFit="1" customWidth="1"/>
    <col min="5390" max="5390" width="7.25" style="7" customWidth="1"/>
    <col min="5391" max="5391" width="17.25" style="7" customWidth="1"/>
    <col min="5392" max="5392" width="13.625" style="7" customWidth="1"/>
    <col min="5393" max="5393" width="7.25" style="7" customWidth="1"/>
    <col min="5394" max="5394" width="17.25" style="7" customWidth="1"/>
    <col min="5395" max="5395" width="13.625" style="7" customWidth="1"/>
    <col min="5396" max="5396" width="7.25" style="7" customWidth="1"/>
    <col min="5397" max="5397" width="17.25" style="7" customWidth="1"/>
    <col min="5398" max="5398" width="13.625" style="7" customWidth="1"/>
    <col min="5399" max="5400" width="4.125" style="7" customWidth="1"/>
    <col min="5401" max="5402" width="2.5" style="7" customWidth="1"/>
    <col min="5403" max="5636" width="20.625" style="7"/>
    <col min="5637" max="5637" width="5.25" style="7" bestFit="1" customWidth="1"/>
    <col min="5638" max="5638" width="19.375" style="7" customWidth="1"/>
    <col min="5639" max="5639" width="4.125" style="7" customWidth="1"/>
    <col min="5640" max="5640" width="19.25" style="7" customWidth="1"/>
    <col min="5641" max="5641" width="26.25" style="7" bestFit="1" customWidth="1"/>
    <col min="5642" max="5642" width="6.25" style="7" bestFit="1" customWidth="1"/>
    <col min="5643" max="5643" width="11" style="7" bestFit="1" customWidth="1"/>
    <col min="5644" max="5644" width="4" style="7" bestFit="1" customWidth="1"/>
    <col min="5645" max="5645" width="10.25" style="7" bestFit="1" customWidth="1"/>
    <col min="5646" max="5646" width="7.25" style="7" customWidth="1"/>
    <col min="5647" max="5647" width="17.25" style="7" customWidth="1"/>
    <col min="5648" max="5648" width="13.625" style="7" customWidth="1"/>
    <col min="5649" max="5649" width="7.25" style="7" customWidth="1"/>
    <col min="5650" max="5650" width="17.25" style="7" customWidth="1"/>
    <col min="5651" max="5651" width="13.625" style="7" customWidth="1"/>
    <col min="5652" max="5652" width="7.25" style="7" customWidth="1"/>
    <col min="5653" max="5653" width="17.25" style="7" customWidth="1"/>
    <col min="5654" max="5654" width="13.625" style="7" customWidth="1"/>
    <col min="5655" max="5656" width="4.125" style="7" customWidth="1"/>
    <col min="5657" max="5658" width="2.5" style="7" customWidth="1"/>
    <col min="5659" max="5892" width="20.625" style="7"/>
    <col min="5893" max="5893" width="5.25" style="7" bestFit="1" customWidth="1"/>
    <col min="5894" max="5894" width="19.375" style="7" customWidth="1"/>
    <col min="5895" max="5895" width="4.125" style="7" customWidth="1"/>
    <col min="5896" max="5896" width="19.25" style="7" customWidth="1"/>
    <col min="5897" max="5897" width="26.25" style="7" bestFit="1" customWidth="1"/>
    <col min="5898" max="5898" width="6.25" style="7" bestFit="1" customWidth="1"/>
    <col min="5899" max="5899" width="11" style="7" bestFit="1" customWidth="1"/>
    <col min="5900" max="5900" width="4" style="7" bestFit="1" customWidth="1"/>
    <col min="5901" max="5901" width="10.25" style="7" bestFit="1" customWidth="1"/>
    <col min="5902" max="5902" width="7.25" style="7" customWidth="1"/>
    <col min="5903" max="5903" width="17.25" style="7" customWidth="1"/>
    <col min="5904" max="5904" width="13.625" style="7" customWidth="1"/>
    <col min="5905" max="5905" width="7.25" style="7" customWidth="1"/>
    <col min="5906" max="5906" width="17.25" style="7" customWidth="1"/>
    <col min="5907" max="5907" width="13.625" style="7" customWidth="1"/>
    <col min="5908" max="5908" width="7.25" style="7" customWidth="1"/>
    <col min="5909" max="5909" width="17.25" style="7" customWidth="1"/>
    <col min="5910" max="5910" width="13.625" style="7" customWidth="1"/>
    <col min="5911" max="5912" width="4.125" style="7" customWidth="1"/>
    <col min="5913" max="5914" width="2.5" style="7" customWidth="1"/>
    <col min="5915" max="6148" width="20.625" style="7"/>
    <col min="6149" max="6149" width="5.25" style="7" bestFit="1" customWidth="1"/>
    <col min="6150" max="6150" width="19.375" style="7" customWidth="1"/>
    <col min="6151" max="6151" width="4.125" style="7" customWidth="1"/>
    <col min="6152" max="6152" width="19.25" style="7" customWidth="1"/>
    <col min="6153" max="6153" width="26.25" style="7" bestFit="1" customWidth="1"/>
    <col min="6154" max="6154" width="6.25" style="7" bestFit="1" customWidth="1"/>
    <col min="6155" max="6155" width="11" style="7" bestFit="1" customWidth="1"/>
    <col min="6156" max="6156" width="4" style="7" bestFit="1" customWidth="1"/>
    <col min="6157" max="6157" width="10.25" style="7" bestFit="1" customWidth="1"/>
    <col min="6158" max="6158" width="7.25" style="7" customWidth="1"/>
    <col min="6159" max="6159" width="17.25" style="7" customWidth="1"/>
    <col min="6160" max="6160" width="13.625" style="7" customWidth="1"/>
    <col min="6161" max="6161" width="7.25" style="7" customWidth="1"/>
    <col min="6162" max="6162" width="17.25" style="7" customWidth="1"/>
    <col min="6163" max="6163" width="13.625" style="7" customWidth="1"/>
    <col min="6164" max="6164" width="7.25" style="7" customWidth="1"/>
    <col min="6165" max="6165" width="17.25" style="7" customWidth="1"/>
    <col min="6166" max="6166" width="13.625" style="7" customWidth="1"/>
    <col min="6167" max="6168" width="4.125" style="7" customWidth="1"/>
    <col min="6169" max="6170" width="2.5" style="7" customWidth="1"/>
    <col min="6171" max="6404" width="20.625" style="7"/>
    <col min="6405" max="6405" width="5.25" style="7" bestFit="1" customWidth="1"/>
    <col min="6406" max="6406" width="19.375" style="7" customWidth="1"/>
    <col min="6407" max="6407" width="4.125" style="7" customWidth="1"/>
    <col min="6408" max="6408" width="19.25" style="7" customWidth="1"/>
    <col min="6409" max="6409" width="26.25" style="7" bestFit="1" customWidth="1"/>
    <col min="6410" max="6410" width="6.25" style="7" bestFit="1" customWidth="1"/>
    <col min="6411" max="6411" width="11" style="7" bestFit="1" customWidth="1"/>
    <col min="6412" max="6412" width="4" style="7" bestFit="1" customWidth="1"/>
    <col min="6413" max="6413" width="10.25" style="7" bestFit="1" customWidth="1"/>
    <col min="6414" max="6414" width="7.25" style="7" customWidth="1"/>
    <col min="6415" max="6415" width="17.25" style="7" customWidth="1"/>
    <col min="6416" max="6416" width="13.625" style="7" customWidth="1"/>
    <col min="6417" max="6417" width="7.25" style="7" customWidth="1"/>
    <col min="6418" max="6418" width="17.25" style="7" customWidth="1"/>
    <col min="6419" max="6419" width="13.625" style="7" customWidth="1"/>
    <col min="6420" max="6420" width="7.25" style="7" customWidth="1"/>
    <col min="6421" max="6421" width="17.25" style="7" customWidth="1"/>
    <col min="6422" max="6422" width="13.625" style="7" customWidth="1"/>
    <col min="6423" max="6424" width="4.125" style="7" customWidth="1"/>
    <col min="6425" max="6426" width="2.5" style="7" customWidth="1"/>
    <col min="6427" max="6660" width="20.625" style="7"/>
    <col min="6661" max="6661" width="5.25" style="7" bestFit="1" customWidth="1"/>
    <col min="6662" max="6662" width="19.375" style="7" customWidth="1"/>
    <col min="6663" max="6663" width="4.125" style="7" customWidth="1"/>
    <col min="6664" max="6664" width="19.25" style="7" customWidth="1"/>
    <col min="6665" max="6665" width="26.25" style="7" bestFit="1" customWidth="1"/>
    <col min="6666" max="6666" width="6.25" style="7" bestFit="1" customWidth="1"/>
    <col min="6667" max="6667" width="11" style="7" bestFit="1" customWidth="1"/>
    <col min="6668" max="6668" width="4" style="7" bestFit="1" customWidth="1"/>
    <col min="6669" max="6669" width="10.25" style="7" bestFit="1" customWidth="1"/>
    <col min="6670" max="6670" width="7.25" style="7" customWidth="1"/>
    <col min="6671" max="6671" width="17.25" style="7" customWidth="1"/>
    <col min="6672" max="6672" width="13.625" style="7" customWidth="1"/>
    <col min="6673" max="6673" width="7.25" style="7" customWidth="1"/>
    <col min="6674" max="6674" width="17.25" style="7" customWidth="1"/>
    <col min="6675" max="6675" width="13.625" style="7" customWidth="1"/>
    <col min="6676" max="6676" width="7.25" style="7" customWidth="1"/>
    <col min="6677" max="6677" width="17.25" style="7" customWidth="1"/>
    <col min="6678" max="6678" width="13.625" style="7" customWidth="1"/>
    <col min="6679" max="6680" width="4.125" style="7" customWidth="1"/>
    <col min="6681" max="6682" width="2.5" style="7" customWidth="1"/>
    <col min="6683" max="6916" width="20.625" style="7"/>
    <col min="6917" max="6917" width="5.25" style="7" bestFit="1" customWidth="1"/>
    <col min="6918" max="6918" width="19.375" style="7" customWidth="1"/>
    <col min="6919" max="6919" width="4.125" style="7" customWidth="1"/>
    <col min="6920" max="6920" width="19.25" style="7" customWidth="1"/>
    <col min="6921" max="6921" width="26.25" style="7" bestFit="1" customWidth="1"/>
    <col min="6922" max="6922" width="6.25" style="7" bestFit="1" customWidth="1"/>
    <col min="6923" max="6923" width="11" style="7" bestFit="1" customWidth="1"/>
    <col min="6924" max="6924" width="4" style="7" bestFit="1" customWidth="1"/>
    <col min="6925" max="6925" width="10.25" style="7" bestFit="1" customWidth="1"/>
    <col min="6926" max="6926" width="7.25" style="7" customWidth="1"/>
    <col min="6927" max="6927" width="17.25" style="7" customWidth="1"/>
    <col min="6928" max="6928" width="13.625" style="7" customWidth="1"/>
    <col min="6929" max="6929" width="7.25" style="7" customWidth="1"/>
    <col min="6930" max="6930" width="17.25" style="7" customWidth="1"/>
    <col min="6931" max="6931" width="13.625" style="7" customWidth="1"/>
    <col min="6932" max="6932" width="7.25" style="7" customWidth="1"/>
    <col min="6933" max="6933" width="17.25" style="7" customWidth="1"/>
    <col min="6934" max="6934" width="13.625" style="7" customWidth="1"/>
    <col min="6935" max="6936" width="4.125" style="7" customWidth="1"/>
    <col min="6937" max="6938" width="2.5" style="7" customWidth="1"/>
    <col min="6939" max="7172" width="20.625" style="7"/>
    <col min="7173" max="7173" width="5.25" style="7" bestFit="1" customWidth="1"/>
    <col min="7174" max="7174" width="19.375" style="7" customWidth="1"/>
    <col min="7175" max="7175" width="4.125" style="7" customWidth="1"/>
    <col min="7176" max="7176" width="19.25" style="7" customWidth="1"/>
    <col min="7177" max="7177" width="26.25" style="7" bestFit="1" customWidth="1"/>
    <col min="7178" max="7178" width="6.25" style="7" bestFit="1" customWidth="1"/>
    <col min="7179" max="7179" width="11" style="7" bestFit="1" customWidth="1"/>
    <col min="7180" max="7180" width="4" style="7" bestFit="1" customWidth="1"/>
    <col min="7181" max="7181" width="10.25" style="7" bestFit="1" customWidth="1"/>
    <col min="7182" max="7182" width="7.25" style="7" customWidth="1"/>
    <col min="7183" max="7183" width="17.25" style="7" customWidth="1"/>
    <col min="7184" max="7184" width="13.625" style="7" customWidth="1"/>
    <col min="7185" max="7185" width="7.25" style="7" customWidth="1"/>
    <col min="7186" max="7186" width="17.25" style="7" customWidth="1"/>
    <col min="7187" max="7187" width="13.625" style="7" customWidth="1"/>
    <col min="7188" max="7188" width="7.25" style="7" customWidth="1"/>
    <col min="7189" max="7189" width="17.25" style="7" customWidth="1"/>
    <col min="7190" max="7190" width="13.625" style="7" customWidth="1"/>
    <col min="7191" max="7192" width="4.125" style="7" customWidth="1"/>
    <col min="7193" max="7194" width="2.5" style="7" customWidth="1"/>
    <col min="7195" max="7428" width="20.625" style="7"/>
    <col min="7429" max="7429" width="5.25" style="7" bestFit="1" customWidth="1"/>
    <col min="7430" max="7430" width="19.375" style="7" customWidth="1"/>
    <col min="7431" max="7431" width="4.125" style="7" customWidth="1"/>
    <col min="7432" max="7432" width="19.25" style="7" customWidth="1"/>
    <col min="7433" max="7433" width="26.25" style="7" bestFit="1" customWidth="1"/>
    <col min="7434" max="7434" width="6.25" style="7" bestFit="1" customWidth="1"/>
    <col min="7435" max="7435" width="11" style="7" bestFit="1" customWidth="1"/>
    <col min="7436" max="7436" width="4" style="7" bestFit="1" customWidth="1"/>
    <col min="7437" max="7437" width="10.25" style="7" bestFit="1" customWidth="1"/>
    <col min="7438" max="7438" width="7.25" style="7" customWidth="1"/>
    <col min="7439" max="7439" width="17.25" style="7" customWidth="1"/>
    <col min="7440" max="7440" width="13.625" style="7" customWidth="1"/>
    <col min="7441" max="7441" width="7.25" style="7" customWidth="1"/>
    <col min="7442" max="7442" width="17.25" style="7" customWidth="1"/>
    <col min="7443" max="7443" width="13.625" style="7" customWidth="1"/>
    <col min="7444" max="7444" width="7.25" style="7" customWidth="1"/>
    <col min="7445" max="7445" width="17.25" style="7" customWidth="1"/>
    <col min="7446" max="7446" width="13.625" style="7" customWidth="1"/>
    <col min="7447" max="7448" width="4.125" style="7" customWidth="1"/>
    <col min="7449" max="7450" width="2.5" style="7" customWidth="1"/>
    <col min="7451" max="7684" width="20.625" style="7"/>
    <col min="7685" max="7685" width="5.25" style="7" bestFit="1" customWidth="1"/>
    <col min="7686" max="7686" width="19.375" style="7" customWidth="1"/>
    <col min="7687" max="7687" width="4.125" style="7" customWidth="1"/>
    <col min="7688" max="7688" width="19.25" style="7" customWidth="1"/>
    <col min="7689" max="7689" width="26.25" style="7" bestFit="1" customWidth="1"/>
    <col min="7690" max="7690" width="6.25" style="7" bestFit="1" customWidth="1"/>
    <col min="7691" max="7691" width="11" style="7" bestFit="1" customWidth="1"/>
    <col min="7692" max="7692" width="4" style="7" bestFit="1" customWidth="1"/>
    <col min="7693" max="7693" width="10.25" style="7" bestFit="1" customWidth="1"/>
    <col min="7694" max="7694" width="7.25" style="7" customWidth="1"/>
    <col min="7695" max="7695" width="17.25" style="7" customWidth="1"/>
    <col min="7696" max="7696" width="13.625" style="7" customWidth="1"/>
    <col min="7697" max="7697" width="7.25" style="7" customWidth="1"/>
    <col min="7698" max="7698" width="17.25" style="7" customWidth="1"/>
    <col min="7699" max="7699" width="13.625" style="7" customWidth="1"/>
    <col min="7700" max="7700" width="7.25" style="7" customWidth="1"/>
    <col min="7701" max="7701" width="17.25" style="7" customWidth="1"/>
    <col min="7702" max="7702" width="13.625" style="7" customWidth="1"/>
    <col min="7703" max="7704" width="4.125" style="7" customWidth="1"/>
    <col min="7705" max="7706" width="2.5" style="7" customWidth="1"/>
    <col min="7707" max="7940" width="20.625" style="7"/>
    <col min="7941" max="7941" width="5.25" style="7" bestFit="1" customWidth="1"/>
    <col min="7942" max="7942" width="19.375" style="7" customWidth="1"/>
    <col min="7943" max="7943" width="4.125" style="7" customWidth="1"/>
    <col min="7944" max="7944" width="19.25" style="7" customWidth="1"/>
    <col min="7945" max="7945" width="26.25" style="7" bestFit="1" customWidth="1"/>
    <col min="7946" max="7946" width="6.25" style="7" bestFit="1" customWidth="1"/>
    <col min="7947" max="7947" width="11" style="7" bestFit="1" customWidth="1"/>
    <col min="7948" max="7948" width="4" style="7" bestFit="1" customWidth="1"/>
    <col min="7949" max="7949" width="10.25" style="7" bestFit="1" customWidth="1"/>
    <col min="7950" max="7950" width="7.25" style="7" customWidth="1"/>
    <col min="7951" max="7951" width="17.25" style="7" customWidth="1"/>
    <col min="7952" max="7952" width="13.625" style="7" customWidth="1"/>
    <col min="7953" max="7953" width="7.25" style="7" customWidth="1"/>
    <col min="7954" max="7954" width="17.25" style="7" customWidth="1"/>
    <col min="7955" max="7955" width="13.625" style="7" customWidth="1"/>
    <col min="7956" max="7956" width="7.25" style="7" customWidth="1"/>
    <col min="7957" max="7957" width="17.25" style="7" customWidth="1"/>
    <col min="7958" max="7958" width="13.625" style="7" customWidth="1"/>
    <col min="7959" max="7960" width="4.125" style="7" customWidth="1"/>
    <col min="7961" max="7962" width="2.5" style="7" customWidth="1"/>
    <col min="7963" max="8196" width="20.625" style="7"/>
    <col min="8197" max="8197" width="5.25" style="7" bestFit="1" customWidth="1"/>
    <col min="8198" max="8198" width="19.375" style="7" customWidth="1"/>
    <col min="8199" max="8199" width="4.125" style="7" customWidth="1"/>
    <col min="8200" max="8200" width="19.25" style="7" customWidth="1"/>
    <col min="8201" max="8201" width="26.25" style="7" bestFit="1" customWidth="1"/>
    <col min="8202" max="8202" width="6.25" style="7" bestFit="1" customWidth="1"/>
    <col min="8203" max="8203" width="11" style="7" bestFit="1" customWidth="1"/>
    <col min="8204" max="8204" width="4" style="7" bestFit="1" customWidth="1"/>
    <col min="8205" max="8205" width="10.25" style="7" bestFit="1" customWidth="1"/>
    <col min="8206" max="8206" width="7.25" style="7" customWidth="1"/>
    <col min="8207" max="8207" width="17.25" style="7" customWidth="1"/>
    <col min="8208" max="8208" width="13.625" style="7" customWidth="1"/>
    <col min="8209" max="8209" width="7.25" style="7" customWidth="1"/>
    <col min="8210" max="8210" width="17.25" style="7" customWidth="1"/>
    <col min="8211" max="8211" width="13.625" style="7" customWidth="1"/>
    <col min="8212" max="8212" width="7.25" style="7" customWidth="1"/>
    <col min="8213" max="8213" width="17.25" style="7" customWidth="1"/>
    <col min="8214" max="8214" width="13.625" style="7" customWidth="1"/>
    <col min="8215" max="8216" width="4.125" style="7" customWidth="1"/>
    <col min="8217" max="8218" width="2.5" style="7" customWidth="1"/>
    <col min="8219" max="8452" width="20.625" style="7"/>
    <col min="8453" max="8453" width="5.25" style="7" bestFit="1" customWidth="1"/>
    <col min="8454" max="8454" width="19.375" style="7" customWidth="1"/>
    <col min="8455" max="8455" width="4.125" style="7" customWidth="1"/>
    <col min="8456" max="8456" width="19.25" style="7" customWidth="1"/>
    <col min="8457" max="8457" width="26.25" style="7" bestFit="1" customWidth="1"/>
    <col min="8458" max="8458" width="6.25" style="7" bestFit="1" customWidth="1"/>
    <col min="8459" max="8459" width="11" style="7" bestFit="1" customWidth="1"/>
    <col min="8460" max="8460" width="4" style="7" bestFit="1" customWidth="1"/>
    <col min="8461" max="8461" width="10.25" style="7" bestFit="1" customWidth="1"/>
    <col min="8462" max="8462" width="7.25" style="7" customWidth="1"/>
    <col min="8463" max="8463" width="17.25" style="7" customWidth="1"/>
    <col min="8464" max="8464" width="13.625" style="7" customWidth="1"/>
    <col min="8465" max="8465" width="7.25" style="7" customWidth="1"/>
    <col min="8466" max="8466" width="17.25" style="7" customWidth="1"/>
    <col min="8467" max="8467" width="13.625" style="7" customWidth="1"/>
    <col min="8468" max="8468" width="7.25" style="7" customWidth="1"/>
    <col min="8469" max="8469" width="17.25" style="7" customWidth="1"/>
    <col min="8470" max="8470" width="13.625" style="7" customWidth="1"/>
    <col min="8471" max="8472" width="4.125" style="7" customWidth="1"/>
    <col min="8473" max="8474" width="2.5" style="7" customWidth="1"/>
    <col min="8475" max="8708" width="20.625" style="7"/>
    <col min="8709" max="8709" width="5.25" style="7" bestFit="1" customWidth="1"/>
    <col min="8710" max="8710" width="19.375" style="7" customWidth="1"/>
    <col min="8711" max="8711" width="4.125" style="7" customWidth="1"/>
    <col min="8712" max="8712" width="19.25" style="7" customWidth="1"/>
    <col min="8713" max="8713" width="26.25" style="7" bestFit="1" customWidth="1"/>
    <col min="8714" max="8714" width="6.25" style="7" bestFit="1" customWidth="1"/>
    <col min="8715" max="8715" width="11" style="7" bestFit="1" customWidth="1"/>
    <col min="8716" max="8716" width="4" style="7" bestFit="1" customWidth="1"/>
    <col min="8717" max="8717" width="10.25" style="7" bestFit="1" customWidth="1"/>
    <col min="8718" max="8718" width="7.25" style="7" customWidth="1"/>
    <col min="8719" max="8719" width="17.25" style="7" customWidth="1"/>
    <col min="8720" max="8720" width="13.625" style="7" customWidth="1"/>
    <col min="8721" max="8721" width="7.25" style="7" customWidth="1"/>
    <col min="8722" max="8722" width="17.25" style="7" customWidth="1"/>
    <col min="8723" max="8723" width="13.625" style="7" customWidth="1"/>
    <col min="8724" max="8724" width="7.25" style="7" customWidth="1"/>
    <col min="8725" max="8725" width="17.25" style="7" customWidth="1"/>
    <col min="8726" max="8726" width="13.625" style="7" customWidth="1"/>
    <col min="8727" max="8728" width="4.125" style="7" customWidth="1"/>
    <col min="8729" max="8730" width="2.5" style="7" customWidth="1"/>
    <col min="8731" max="8964" width="20.625" style="7"/>
    <col min="8965" max="8965" width="5.25" style="7" bestFit="1" customWidth="1"/>
    <col min="8966" max="8966" width="19.375" style="7" customWidth="1"/>
    <col min="8967" max="8967" width="4.125" style="7" customWidth="1"/>
    <col min="8968" max="8968" width="19.25" style="7" customWidth="1"/>
    <col min="8969" max="8969" width="26.25" style="7" bestFit="1" customWidth="1"/>
    <col min="8970" max="8970" width="6.25" style="7" bestFit="1" customWidth="1"/>
    <col min="8971" max="8971" width="11" style="7" bestFit="1" customWidth="1"/>
    <col min="8972" max="8972" width="4" style="7" bestFit="1" customWidth="1"/>
    <col min="8973" max="8973" width="10.25" style="7" bestFit="1" customWidth="1"/>
    <col min="8974" max="8974" width="7.25" style="7" customWidth="1"/>
    <col min="8975" max="8975" width="17.25" style="7" customWidth="1"/>
    <col min="8976" max="8976" width="13.625" style="7" customWidth="1"/>
    <col min="8977" max="8977" width="7.25" style="7" customWidth="1"/>
    <col min="8978" max="8978" width="17.25" style="7" customWidth="1"/>
    <col min="8979" max="8979" width="13.625" style="7" customWidth="1"/>
    <col min="8980" max="8980" width="7.25" style="7" customWidth="1"/>
    <col min="8981" max="8981" width="17.25" style="7" customWidth="1"/>
    <col min="8982" max="8982" width="13.625" style="7" customWidth="1"/>
    <col min="8983" max="8984" width="4.125" style="7" customWidth="1"/>
    <col min="8985" max="8986" width="2.5" style="7" customWidth="1"/>
    <col min="8987" max="9220" width="20.625" style="7"/>
    <col min="9221" max="9221" width="5.25" style="7" bestFit="1" customWidth="1"/>
    <col min="9222" max="9222" width="19.375" style="7" customWidth="1"/>
    <col min="9223" max="9223" width="4.125" style="7" customWidth="1"/>
    <col min="9224" max="9224" width="19.25" style="7" customWidth="1"/>
    <col min="9225" max="9225" width="26.25" style="7" bestFit="1" customWidth="1"/>
    <col min="9226" max="9226" width="6.25" style="7" bestFit="1" customWidth="1"/>
    <col min="9227" max="9227" width="11" style="7" bestFit="1" customWidth="1"/>
    <col min="9228" max="9228" width="4" style="7" bestFit="1" customWidth="1"/>
    <col min="9229" max="9229" width="10.25" style="7" bestFit="1" customWidth="1"/>
    <col min="9230" max="9230" width="7.25" style="7" customWidth="1"/>
    <col min="9231" max="9231" width="17.25" style="7" customWidth="1"/>
    <col min="9232" max="9232" width="13.625" style="7" customWidth="1"/>
    <col min="9233" max="9233" width="7.25" style="7" customWidth="1"/>
    <col min="9234" max="9234" width="17.25" style="7" customWidth="1"/>
    <col min="9235" max="9235" width="13.625" style="7" customWidth="1"/>
    <col min="9236" max="9236" width="7.25" style="7" customWidth="1"/>
    <col min="9237" max="9237" width="17.25" style="7" customWidth="1"/>
    <col min="9238" max="9238" width="13.625" style="7" customWidth="1"/>
    <col min="9239" max="9240" width="4.125" style="7" customWidth="1"/>
    <col min="9241" max="9242" width="2.5" style="7" customWidth="1"/>
    <col min="9243" max="9476" width="20.625" style="7"/>
    <col min="9477" max="9477" width="5.25" style="7" bestFit="1" customWidth="1"/>
    <col min="9478" max="9478" width="19.375" style="7" customWidth="1"/>
    <col min="9479" max="9479" width="4.125" style="7" customWidth="1"/>
    <col min="9480" max="9480" width="19.25" style="7" customWidth="1"/>
    <col min="9481" max="9481" width="26.25" style="7" bestFit="1" customWidth="1"/>
    <col min="9482" max="9482" width="6.25" style="7" bestFit="1" customWidth="1"/>
    <col min="9483" max="9483" width="11" style="7" bestFit="1" customWidth="1"/>
    <col min="9484" max="9484" width="4" style="7" bestFit="1" customWidth="1"/>
    <col min="9485" max="9485" width="10.25" style="7" bestFit="1" customWidth="1"/>
    <col min="9486" max="9486" width="7.25" style="7" customWidth="1"/>
    <col min="9487" max="9487" width="17.25" style="7" customWidth="1"/>
    <col min="9488" max="9488" width="13.625" style="7" customWidth="1"/>
    <col min="9489" max="9489" width="7.25" style="7" customWidth="1"/>
    <col min="9490" max="9490" width="17.25" style="7" customWidth="1"/>
    <col min="9491" max="9491" width="13.625" style="7" customWidth="1"/>
    <col min="9492" max="9492" width="7.25" style="7" customWidth="1"/>
    <col min="9493" max="9493" width="17.25" style="7" customWidth="1"/>
    <col min="9494" max="9494" width="13.625" style="7" customWidth="1"/>
    <col min="9495" max="9496" width="4.125" style="7" customWidth="1"/>
    <col min="9497" max="9498" width="2.5" style="7" customWidth="1"/>
    <col min="9499" max="9732" width="20.625" style="7"/>
    <col min="9733" max="9733" width="5.25" style="7" bestFit="1" customWidth="1"/>
    <col min="9734" max="9734" width="19.375" style="7" customWidth="1"/>
    <col min="9735" max="9735" width="4.125" style="7" customWidth="1"/>
    <col min="9736" max="9736" width="19.25" style="7" customWidth="1"/>
    <col min="9737" max="9737" width="26.25" style="7" bestFit="1" customWidth="1"/>
    <col min="9738" max="9738" width="6.25" style="7" bestFit="1" customWidth="1"/>
    <col min="9739" max="9739" width="11" style="7" bestFit="1" customWidth="1"/>
    <col min="9740" max="9740" width="4" style="7" bestFit="1" customWidth="1"/>
    <col min="9741" max="9741" width="10.25" style="7" bestFit="1" customWidth="1"/>
    <col min="9742" max="9742" width="7.25" style="7" customWidth="1"/>
    <col min="9743" max="9743" width="17.25" style="7" customWidth="1"/>
    <col min="9744" max="9744" width="13.625" style="7" customWidth="1"/>
    <col min="9745" max="9745" width="7.25" style="7" customWidth="1"/>
    <col min="9746" max="9746" width="17.25" style="7" customWidth="1"/>
    <col min="9747" max="9747" width="13.625" style="7" customWidth="1"/>
    <col min="9748" max="9748" width="7.25" style="7" customWidth="1"/>
    <col min="9749" max="9749" width="17.25" style="7" customWidth="1"/>
    <col min="9750" max="9750" width="13.625" style="7" customWidth="1"/>
    <col min="9751" max="9752" width="4.125" style="7" customWidth="1"/>
    <col min="9753" max="9754" width="2.5" style="7" customWidth="1"/>
    <col min="9755" max="9988" width="20.625" style="7"/>
    <col min="9989" max="9989" width="5.25" style="7" bestFit="1" customWidth="1"/>
    <col min="9990" max="9990" width="19.375" style="7" customWidth="1"/>
    <col min="9991" max="9991" width="4.125" style="7" customWidth="1"/>
    <col min="9992" max="9992" width="19.25" style="7" customWidth="1"/>
    <col min="9993" max="9993" width="26.25" style="7" bestFit="1" customWidth="1"/>
    <col min="9994" max="9994" width="6.25" style="7" bestFit="1" customWidth="1"/>
    <col min="9995" max="9995" width="11" style="7" bestFit="1" customWidth="1"/>
    <col min="9996" max="9996" width="4" style="7" bestFit="1" customWidth="1"/>
    <col min="9997" max="9997" width="10.25" style="7" bestFit="1" customWidth="1"/>
    <col min="9998" max="9998" width="7.25" style="7" customWidth="1"/>
    <col min="9999" max="9999" width="17.25" style="7" customWidth="1"/>
    <col min="10000" max="10000" width="13.625" style="7" customWidth="1"/>
    <col min="10001" max="10001" width="7.25" style="7" customWidth="1"/>
    <col min="10002" max="10002" width="17.25" style="7" customWidth="1"/>
    <col min="10003" max="10003" width="13.625" style="7" customWidth="1"/>
    <col min="10004" max="10004" width="7.25" style="7" customWidth="1"/>
    <col min="10005" max="10005" width="17.25" style="7" customWidth="1"/>
    <col min="10006" max="10006" width="13.625" style="7" customWidth="1"/>
    <col min="10007" max="10008" width="4.125" style="7" customWidth="1"/>
    <col min="10009" max="10010" width="2.5" style="7" customWidth="1"/>
    <col min="10011" max="10244" width="20.625" style="7"/>
    <col min="10245" max="10245" width="5.25" style="7" bestFit="1" customWidth="1"/>
    <col min="10246" max="10246" width="19.375" style="7" customWidth="1"/>
    <col min="10247" max="10247" width="4.125" style="7" customWidth="1"/>
    <col min="10248" max="10248" width="19.25" style="7" customWidth="1"/>
    <col min="10249" max="10249" width="26.25" style="7" bestFit="1" customWidth="1"/>
    <col min="10250" max="10250" width="6.25" style="7" bestFit="1" customWidth="1"/>
    <col min="10251" max="10251" width="11" style="7" bestFit="1" customWidth="1"/>
    <col min="10252" max="10252" width="4" style="7" bestFit="1" customWidth="1"/>
    <col min="10253" max="10253" width="10.25" style="7" bestFit="1" customWidth="1"/>
    <col min="10254" max="10254" width="7.25" style="7" customWidth="1"/>
    <col min="10255" max="10255" width="17.25" style="7" customWidth="1"/>
    <col min="10256" max="10256" width="13.625" style="7" customWidth="1"/>
    <col min="10257" max="10257" width="7.25" style="7" customWidth="1"/>
    <col min="10258" max="10258" width="17.25" style="7" customWidth="1"/>
    <col min="10259" max="10259" width="13.625" style="7" customWidth="1"/>
    <col min="10260" max="10260" width="7.25" style="7" customWidth="1"/>
    <col min="10261" max="10261" width="17.25" style="7" customWidth="1"/>
    <col min="10262" max="10262" width="13.625" style="7" customWidth="1"/>
    <col min="10263" max="10264" width="4.125" style="7" customWidth="1"/>
    <col min="10265" max="10266" width="2.5" style="7" customWidth="1"/>
    <col min="10267" max="10500" width="20.625" style="7"/>
    <col min="10501" max="10501" width="5.25" style="7" bestFit="1" customWidth="1"/>
    <col min="10502" max="10502" width="19.375" style="7" customWidth="1"/>
    <col min="10503" max="10503" width="4.125" style="7" customWidth="1"/>
    <col min="10504" max="10504" width="19.25" style="7" customWidth="1"/>
    <col min="10505" max="10505" width="26.25" style="7" bestFit="1" customWidth="1"/>
    <col min="10506" max="10506" width="6.25" style="7" bestFit="1" customWidth="1"/>
    <col min="10507" max="10507" width="11" style="7" bestFit="1" customWidth="1"/>
    <col min="10508" max="10508" width="4" style="7" bestFit="1" customWidth="1"/>
    <col min="10509" max="10509" width="10.25" style="7" bestFit="1" customWidth="1"/>
    <col min="10510" max="10510" width="7.25" style="7" customWidth="1"/>
    <col min="10511" max="10511" width="17.25" style="7" customWidth="1"/>
    <col min="10512" max="10512" width="13.625" style="7" customWidth="1"/>
    <col min="10513" max="10513" width="7.25" style="7" customWidth="1"/>
    <col min="10514" max="10514" width="17.25" style="7" customWidth="1"/>
    <col min="10515" max="10515" width="13.625" style="7" customWidth="1"/>
    <col min="10516" max="10516" width="7.25" style="7" customWidth="1"/>
    <col min="10517" max="10517" width="17.25" style="7" customWidth="1"/>
    <col min="10518" max="10518" width="13.625" style="7" customWidth="1"/>
    <col min="10519" max="10520" width="4.125" style="7" customWidth="1"/>
    <col min="10521" max="10522" width="2.5" style="7" customWidth="1"/>
    <col min="10523" max="10756" width="20.625" style="7"/>
    <col min="10757" max="10757" width="5.25" style="7" bestFit="1" customWidth="1"/>
    <col min="10758" max="10758" width="19.375" style="7" customWidth="1"/>
    <col min="10759" max="10759" width="4.125" style="7" customWidth="1"/>
    <col min="10760" max="10760" width="19.25" style="7" customWidth="1"/>
    <col min="10761" max="10761" width="26.25" style="7" bestFit="1" customWidth="1"/>
    <col min="10762" max="10762" width="6.25" style="7" bestFit="1" customWidth="1"/>
    <col min="10763" max="10763" width="11" style="7" bestFit="1" customWidth="1"/>
    <col min="10764" max="10764" width="4" style="7" bestFit="1" customWidth="1"/>
    <col min="10765" max="10765" width="10.25" style="7" bestFit="1" customWidth="1"/>
    <col min="10766" max="10766" width="7.25" style="7" customWidth="1"/>
    <col min="10767" max="10767" width="17.25" style="7" customWidth="1"/>
    <col min="10768" max="10768" width="13.625" style="7" customWidth="1"/>
    <col min="10769" max="10769" width="7.25" style="7" customWidth="1"/>
    <col min="10770" max="10770" width="17.25" style="7" customWidth="1"/>
    <col min="10771" max="10771" width="13.625" style="7" customWidth="1"/>
    <col min="10772" max="10772" width="7.25" style="7" customWidth="1"/>
    <col min="10773" max="10773" width="17.25" style="7" customWidth="1"/>
    <col min="10774" max="10774" width="13.625" style="7" customWidth="1"/>
    <col min="10775" max="10776" width="4.125" style="7" customWidth="1"/>
    <col min="10777" max="10778" width="2.5" style="7" customWidth="1"/>
    <col min="10779" max="11012" width="20.625" style="7"/>
    <col min="11013" max="11013" width="5.25" style="7" bestFit="1" customWidth="1"/>
    <col min="11014" max="11014" width="19.375" style="7" customWidth="1"/>
    <col min="11015" max="11015" width="4.125" style="7" customWidth="1"/>
    <col min="11016" max="11016" width="19.25" style="7" customWidth="1"/>
    <col min="11017" max="11017" width="26.25" style="7" bestFit="1" customWidth="1"/>
    <col min="11018" max="11018" width="6.25" style="7" bestFit="1" customWidth="1"/>
    <col min="11019" max="11019" width="11" style="7" bestFit="1" customWidth="1"/>
    <col min="11020" max="11020" width="4" style="7" bestFit="1" customWidth="1"/>
    <col min="11021" max="11021" width="10.25" style="7" bestFit="1" customWidth="1"/>
    <col min="11022" max="11022" width="7.25" style="7" customWidth="1"/>
    <col min="11023" max="11023" width="17.25" style="7" customWidth="1"/>
    <col min="11024" max="11024" width="13.625" style="7" customWidth="1"/>
    <col min="11025" max="11025" width="7.25" style="7" customWidth="1"/>
    <col min="11026" max="11026" width="17.25" style="7" customWidth="1"/>
    <col min="11027" max="11027" width="13.625" style="7" customWidth="1"/>
    <col min="11028" max="11028" width="7.25" style="7" customWidth="1"/>
    <col min="11029" max="11029" width="17.25" style="7" customWidth="1"/>
    <col min="11030" max="11030" width="13.625" style="7" customWidth="1"/>
    <col min="11031" max="11032" width="4.125" style="7" customWidth="1"/>
    <col min="11033" max="11034" width="2.5" style="7" customWidth="1"/>
    <col min="11035" max="11268" width="20.625" style="7"/>
    <col min="11269" max="11269" width="5.25" style="7" bestFit="1" customWidth="1"/>
    <col min="11270" max="11270" width="19.375" style="7" customWidth="1"/>
    <col min="11271" max="11271" width="4.125" style="7" customWidth="1"/>
    <col min="11272" max="11272" width="19.25" style="7" customWidth="1"/>
    <col min="11273" max="11273" width="26.25" style="7" bestFit="1" customWidth="1"/>
    <col min="11274" max="11274" width="6.25" style="7" bestFit="1" customWidth="1"/>
    <col min="11275" max="11275" width="11" style="7" bestFit="1" customWidth="1"/>
    <col min="11276" max="11276" width="4" style="7" bestFit="1" customWidth="1"/>
    <col min="11277" max="11277" width="10.25" style="7" bestFit="1" customWidth="1"/>
    <col min="11278" max="11278" width="7.25" style="7" customWidth="1"/>
    <col min="11279" max="11279" width="17.25" style="7" customWidth="1"/>
    <col min="11280" max="11280" width="13.625" style="7" customWidth="1"/>
    <col min="11281" max="11281" width="7.25" style="7" customWidth="1"/>
    <col min="11282" max="11282" width="17.25" style="7" customWidth="1"/>
    <col min="11283" max="11283" width="13.625" style="7" customWidth="1"/>
    <col min="11284" max="11284" width="7.25" style="7" customWidth="1"/>
    <col min="11285" max="11285" width="17.25" style="7" customWidth="1"/>
    <col min="11286" max="11286" width="13.625" style="7" customWidth="1"/>
    <col min="11287" max="11288" width="4.125" style="7" customWidth="1"/>
    <col min="11289" max="11290" width="2.5" style="7" customWidth="1"/>
    <col min="11291" max="11524" width="20.625" style="7"/>
    <col min="11525" max="11525" width="5.25" style="7" bestFit="1" customWidth="1"/>
    <col min="11526" max="11526" width="19.375" style="7" customWidth="1"/>
    <col min="11527" max="11527" width="4.125" style="7" customWidth="1"/>
    <col min="11528" max="11528" width="19.25" style="7" customWidth="1"/>
    <col min="11529" max="11529" width="26.25" style="7" bestFit="1" customWidth="1"/>
    <col min="11530" max="11530" width="6.25" style="7" bestFit="1" customWidth="1"/>
    <col min="11531" max="11531" width="11" style="7" bestFit="1" customWidth="1"/>
    <col min="11532" max="11532" width="4" style="7" bestFit="1" customWidth="1"/>
    <col min="11533" max="11533" width="10.25" style="7" bestFit="1" customWidth="1"/>
    <col min="11534" max="11534" width="7.25" style="7" customWidth="1"/>
    <col min="11535" max="11535" width="17.25" style="7" customWidth="1"/>
    <col min="11536" max="11536" width="13.625" style="7" customWidth="1"/>
    <col min="11537" max="11537" width="7.25" style="7" customWidth="1"/>
    <col min="11538" max="11538" width="17.25" style="7" customWidth="1"/>
    <col min="11539" max="11539" width="13.625" style="7" customWidth="1"/>
    <col min="11540" max="11540" width="7.25" style="7" customWidth="1"/>
    <col min="11541" max="11541" width="17.25" style="7" customWidth="1"/>
    <col min="11542" max="11542" width="13.625" style="7" customWidth="1"/>
    <col min="11543" max="11544" width="4.125" style="7" customWidth="1"/>
    <col min="11545" max="11546" width="2.5" style="7" customWidth="1"/>
    <col min="11547" max="11780" width="20.625" style="7"/>
    <col min="11781" max="11781" width="5.25" style="7" bestFit="1" customWidth="1"/>
    <col min="11782" max="11782" width="19.375" style="7" customWidth="1"/>
    <col min="11783" max="11783" width="4.125" style="7" customWidth="1"/>
    <col min="11784" max="11784" width="19.25" style="7" customWidth="1"/>
    <col min="11785" max="11785" width="26.25" style="7" bestFit="1" customWidth="1"/>
    <col min="11786" max="11786" width="6.25" style="7" bestFit="1" customWidth="1"/>
    <col min="11787" max="11787" width="11" style="7" bestFit="1" customWidth="1"/>
    <col min="11788" max="11788" width="4" style="7" bestFit="1" customWidth="1"/>
    <col min="11789" max="11789" width="10.25" style="7" bestFit="1" customWidth="1"/>
    <col min="11790" max="11790" width="7.25" style="7" customWidth="1"/>
    <col min="11791" max="11791" width="17.25" style="7" customWidth="1"/>
    <col min="11792" max="11792" width="13.625" style="7" customWidth="1"/>
    <col min="11793" max="11793" width="7.25" style="7" customWidth="1"/>
    <col min="11794" max="11794" width="17.25" style="7" customWidth="1"/>
    <col min="11795" max="11795" width="13.625" style="7" customWidth="1"/>
    <col min="11796" max="11796" width="7.25" style="7" customWidth="1"/>
    <col min="11797" max="11797" width="17.25" style="7" customWidth="1"/>
    <col min="11798" max="11798" width="13.625" style="7" customWidth="1"/>
    <col min="11799" max="11800" width="4.125" style="7" customWidth="1"/>
    <col min="11801" max="11802" width="2.5" style="7" customWidth="1"/>
    <col min="11803" max="12036" width="20.625" style="7"/>
    <col min="12037" max="12037" width="5.25" style="7" bestFit="1" customWidth="1"/>
    <col min="12038" max="12038" width="19.375" style="7" customWidth="1"/>
    <col min="12039" max="12039" width="4.125" style="7" customWidth="1"/>
    <col min="12040" max="12040" width="19.25" style="7" customWidth="1"/>
    <col min="12041" max="12041" width="26.25" style="7" bestFit="1" customWidth="1"/>
    <col min="12042" max="12042" width="6.25" style="7" bestFit="1" customWidth="1"/>
    <col min="12043" max="12043" width="11" style="7" bestFit="1" customWidth="1"/>
    <col min="12044" max="12044" width="4" style="7" bestFit="1" customWidth="1"/>
    <col min="12045" max="12045" width="10.25" style="7" bestFit="1" customWidth="1"/>
    <col min="12046" max="12046" width="7.25" style="7" customWidth="1"/>
    <col min="12047" max="12047" width="17.25" style="7" customWidth="1"/>
    <col min="12048" max="12048" width="13.625" style="7" customWidth="1"/>
    <col min="12049" max="12049" width="7.25" style="7" customWidth="1"/>
    <col min="12050" max="12050" width="17.25" style="7" customWidth="1"/>
    <col min="12051" max="12051" width="13.625" style="7" customWidth="1"/>
    <col min="12052" max="12052" width="7.25" style="7" customWidth="1"/>
    <col min="12053" max="12053" width="17.25" style="7" customWidth="1"/>
    <col min="12054" max="12054" width="13.625" style="7" customWidth="1"/>
    <col min="12055" max="12056" width="4.125" style="7" customWidth="1"/>
    <col min="12057" max="12058" width="2.5" style="7" customWidth="1"/>
    <col min="12059" max="12292" width="20.625" style="7"/>
    <col min="12293" max="12293" width="5.25" style="7" bestFit="1" customWidth="1"/>
    <col min="12294" max="12294" width="19.375" style="7" customWidth="1"/>
    <col min="12295" max="12295" width="4.125" style="7" customWidth="1"/>
    <col min="12296" max="12296" width="19.25" style="7" customWidth="1"/>
    <col min="12297" max="12297" width="26.25" style="7" bestFit="1" customWidth="1"/>
    <col min="12298" max="12298" width="6.25" style="7" bestFit="1" customWidth="1"/>
    <col min="12299" max="12299" width="11" style="7" bestFit="1" customWidth="1"/>
    <col min="12300" max="12300" width="4" style="7" bestFit="1" customWidth="1"/>
    <col min="12301" max="12301" width="10.25" style="7" bestFit="1" customWidth="1"/>
    <col min="12302" max="12302" width="7.25" style="7" customWidth="1"/>
    <col min="12303" max="12303" width="17.25" style="7" customWidth="1"/>
    <col min="12304" max="12304" width="13.625" style="7" customWidth="1"/>
    <col min="12305" max="12305" width="7.25" style="7" customWidth="1"/>
    <col min="12306" max="12306" width="17.25" style="7" customWidth="1"/>
    <col min="12307" max="12307" width="13.625" style="7" customWidth="1"/>
    <col min="12308" max="12308" width="7.25" style="7" customWidth="1"/>
    <col min="12309" max="12309" width="17.25" style="7" customWidth="1"/>
    <col min="12310" max="12310" width="13.625" style="7" customWidth="1"/>
    <col min="12311" max="12312" width="4.125" style="7" customWidth="1"/>
    <col min="12313" max="12314" width="2.5" style="7" customWidth="1"/>
    <col min="12315" max="12548" width="20.625" style="7"/>
    <col min="12549" max="12549" width="5.25" style="7" bestFit="1" customWidth="1"/>
    <col min="12550" max="12550" width="19.375" style="7" customWidth="1"/>
    <col min="12551" max="12551" width="4.125" style="7" customWidth="1"/>
    <col min="12552" max="12552" width="19.25" style="7" customWidth="1"/>
    <col min="12553" max="12553" width="26.25" style="7" bestFit="1" customWidth="1"/>
    <col min="12554" max="12554" width="6.25" style="7" bestFit="1" customWidth="1"/>
    <col min="12555" max="12555" width="11" style="7" bestFit="1" customWidth="1"/>
    <col min="12556" max="12556" width="4" style="7" bestFit="1" customWidth="1"/>
    <col min="12557" max="12557" width="10.25" style="7" bestFit="1" customWidth="1"/>
    <col min="12558" max="12558" width="7.25" style="7" customWidth="1"/>
    <col min="12559" max="12559" width="17.25" style="7" customWidth="1"/>
    <col min="12560" max="12560" width="13.625" style="7" customWidth="1"/>
    <col min="12561" max="12561" width="7.25" style="7" customWidth="1"/>
    <col min="12562" max="12562" width="17.25" style="7" customWidth="1"/>
    <col min="12563" max="12563" width="13.625" style="7" customWidth="1"/>
    <col min="12564" max="12564" width="7.25" style="7" customWidth="1"/>
    <col min="12565" max="12565" width="17.25" style="7" customWidth="1"/>
    <col min="12566" max="12566" width="13.625" style="7" customWidth="1"/>
    <col min="12567" max="12568" width="4.125" style="7" customWidth="1"/>
    <col min="12569" max="12570" width="2.5" style="7" customWidth="1"/>
    <col min="12571" max="12804" width="20.625" style="7"/>
    <col min="12805" max="12805" width="5.25" style="7" bestFit="1" customWidth="1"/>
    <col min="12806" max="12806" width="19.375" style="7" customWidth="1"/>
    <col min="12807" max="12807" width="4.125" style="7" customWidth="1"/>
    <col min="12808" max="12808" width="19.25" style="7" customWidth="1"/>
    <col min="12809" max="12809" width="26.25" style="7" bestFit="1" customWidth="1"/>
    <col min="12810" max="12810" width="6.25" style="7" bestFit="1" customWidth="1"/>
    <col min="12811" max="12811" width="11" style="7" bestFit="1" customWidth="1"/>
    <col min="12812" max="12812" width="4" style="7" bestFit="1" customWidth="1"/>
    <col min="12813" max="12813" width="10.25" style="7" bestFit="1" customWidth="1"/>
    <col min="12814" max="12814" width="7.25" style="7" customWidth="1"/>
    <col min="12815" max="12815" width="17.25" style="7" customWidth="1"/>
    <col min="12816" max="12816" width="13.625" style="7" customWidth="1"/>
    <col min="12817" max="12817" width="7.25" style="7" customWidth="1"/>
    <col min="12818" max="12818" width="17.25" style="7" customWidth="1"/>
    <col min="12819" max="12819" width="13.625" style="7" customWidth="1"/>
    <col min="12820" max="12820" width="7.25" style="7" customWidth="1"/>
    <col min="12821" max="12821" width="17.25" style="7" customWidth="1"/>
    <col min="12822" max="12822" width="13.625" style="7" customWidth="1"/>
    <col min="12823" max="12824" width="4.125" style="7" customWidth="1"/>
    <col min="12825" max="12826" width="2.5" style="7" customWidth="1"/>
    <col min="12827" max="13060" width="20.625" style="7"/>
    <col min="13061" max="13061" width="5.25" style="7" bestFit="1" customWidth="1"/>
    <col min="13062" max="13062" width="19.375" style="7" customWidth="1"/>
    <col min="13063" max="13063" width="4.125" style="7" customWidth="1"/>
    <col min="13064" max="13064" width="19.25" style="7" customWidth="1"/>
    <col min="13065" max="13065" width="26.25" style="7" bestFit="1" customWidth="1"/>
    <col min="13066" max="13066" width="6.25" style="7" bestFit="1" customWidth="1"/>
    <col min="13067" max="13067" width="11" style="7" bestFit="1" customWidth="1"/>
    <col min="13068" max="13068" width="4" style="7" bestFit="1" customWidth="1"/>
    <col min="13069" max="13069" width="10.25" style="7" bestFit="1" customWidth="1"/>
    <col min="13070" max="13070" width="7.25" style="7" customWidth="1"/>
    <col min="13071" max="13071" width="17.25" style="7" customWidth="1"/>
    <col min="13072" max="13072" width="13.625" style="7" customWidth="1"/>
    <col min="13073" max="13073" width="7.25" style="7" customWidth="1"/>
    <col min="13074" max="13074" width="17.25" style="7" customWidth="1"/>
    <col min="13075" max="13075" width="13.625" style="7" customWidth="1"/>
    <col min="13076" max="13076" width="7.25" style="7" customWidth="1"/>
    <col min="13077" max="13077" width="17.25" style="7" customWidth="1"/>
    <col min="13078" max="13078" width="13.625" style="7" customWidth="1"/>
    <col min="13079" max="13080" width="4.125" style="7" customWidth="1"/>
    <col min="13081" max="13082" width="2.5" style="7" customWidth="1"/>
    <col min="13083" max="13316" width="20.625" style="7"/>
    <col min="13317" max="13317" width="5.25" style="7" bestFit="1" customWidth="1"/>
    <col min="13318" max="13318" width="19.375" style="7" customWidth="1"/>
    <col min="13319" max="13319" width="4.125" style="7" customWidth="1"/>
    <col min="13320" max="13320" width="19.25" style="7" customWidth="1"/>
    <col min="13321" max="13321" width="26.25" style="7" bestFit="1" customWidth="1"/>
    <col min="13322" max="13322" width="6.25" style="7" bestFit="1" customWidth="1"/>
    <col min="13323" max="13323" width="11" style="7" bestFit="1" customWidth="1"/>
    <col min="13324" max="13324" width="4" style="7" bestFit="1" customWidth="1"/>
    <col min="13325" max="13325" width="10.25" style="7" bestFit="1" customWidth="1"/>
    <col min="13326" max="13326" width="7.25" style="7" customWidth="1"/>
    <col min="13327" max="13327" width="17.25" style="7" customWidth="1"/>
    <col min="13328" max="13328" width="13.625" style="7" customWidth="1"/>
    <col min="13329" max="13329" width="7.25" style="7" customWidth="1"/>
    <col min="13330" max="13330" width="17.25" style="7" customWidth="1"/>
    <col min="13331" max="13331" width="13.625" style="7" customWidth="1"/>
    <col min="13332" max="13332" width="7.25" style="7" customWidth="1"/>
    <col min="13333" max="13333" width="17.25" style="7" customWidth="1"/>
    <col min="13334" max="13334" width="13.625" style="7" customWidth="1"/>
    <col min="13335" max="13336" width="4.125" style="7" customWidth="1"/>
    <col min="13337" max="13338" width="2.5" style="7" customWidth="1"/>
    <col min="13339" max="13572" width="20.625" style="7"/>
    <col min="13573" max="13573" width="5.25" style="7" bestFit="1" customWidth="1"/>
    <col min="13574" max="13574" width="19.375" style="7" customWidth="1"/>
    <col min="13575" max="13575" width="4.125" style="7" customWidth="1"/>
    <col min="13576" max="13576" width="19.25" style="7" customWidth="1"/>
    <col min="13577" max="13577" width="26.25" style="7" bestFit="1" customWidth="1"/>
    <col min="13578" max="13578" width="6.25" style="7" bestFit="1" customWidth="1"/>
    <col min="13579" max="13579" width="11" style="7" bestFit="1" customWidth="1"/>
    <col min="13580" max="13580" width="4" style="7" bestFit="1" customWidth="1"/>
    <col min="13581" max="13581" width="10.25" style="7" bestFit="1" customWidth="1"/>
    <col min="13582" max="13582" width="7.25" style="7" customWidth="1"/>
    <col min="13583" max="13583" width="17.25" style="7" customWidth="1"/>
    <col min="13584" max="13584" width="13.625" style="7" customWidth="1"/>
    <col min="13585" max="13585" width="7.25" style="7" customWidth="1"/>
    <col min="13586" max="13586" width="17.25" style="7" customWidth="1"/>
    <col min="13587" max="13587" width="13.625" style="7" customWidth="1"/>
    <col min="13588" max="13588" width="7.25" style="7" customWidth="1"/>
    <col min="13589" max="13589" width="17.25" style="7" customWidth="1"/>
    <col min="13590" max="13590" width="13.625" style="7" customWidth="1"/>
    <col min="13591" max="13592" width="4.125" style="7" customWidth="1"/>
    <col min="13593" max="13594" width="2.5" style="7" customWidth="1"/>
    <col min="13595" max="13828" width="20.625" style="7"/>
    <col min="13829" max="13829" width="5.25" style="7" bestFit="1" customWidth="1"/>
    <col min="13830" max="13830" width="19.375" style="7" customWidth="1"/>
    <col min="13831" max="13831" width="4.125" style="7" customWidth="1"/>
    <col min="13832" max="13832" width="19.25" style="7" customWidth="1"/>
    <col min="13833" max="13833" width="26.25" style="7" bestFit="1" customWidth="1"/>
    <col min="13834" max="13834" width="6.25" style="7" bestFit="1" customWidth="1"/>
    <col min="13835" max="13835" width="11" style="7" bestFit="1" customWidth="1"/>
    <col min="13836" max="13836" width="4" style="7" bestFit="1" customWidth="1"/>
    <col min="13837" max="13837" width="10.25" style="7" bestFit="1" customWidth="1"/>
    <col min="13838" max="13838" width="7.25" style="7" customWidth="1"/>
    <col min="13839" max="13839" width="17.25" style="7" customWidth="1"/>
    <col min="13840" max="13840" width="13.625" style="7" customWidth="1"/>
    <col min="13841" max="13841" width="7.25" style="7" customWidth="1"/>
    <col min="13842" max="13842" width="17.25" style="7" customWidth="1"/>
    <col min="13843" max="13843" width="13.625" style="7" customWidth="1"/>
    <col min="13844" max="13844" width="7.25" style="7" customWidth="1"/>
    <col min="13845" max="13845" width="17.25" style="7" customWidth="1"/>
    <col min="13846" max="13846" width="13.625" style="7" customWidth="1"/>
    <col min="13847" max="13848" width="4.125" style="7" customWidth="1"/>
    <col min="13849" max="13850" width="2.5" style="7" customWidth="1"/>
    <col min="13851" max="14084" width="20.625" style="7"/>
    <col min="14085" max="14085" width="5.25" style="7" bestFit="1" customWidth="1"/>
    <col min="14086" max="14086" width="19.375" style="7" customWidth="1"/>
    <col min="14087" max="14087" width="4.125" style="7" customWidth="1"/>
    <col min="14088" max="14088" width="19.25" style="7" customWidth="1"/>
    <col min="14089" max="14089" width="26.25" style="7" bestFit="1" customWidth="1"/>
    <col min="14090" max="14090" width="6.25" style="7" bestFit="1" customWidth="1"/>
    <col min="14091" max="14091" width="11" style="7" bestFit="1" customWidth="1"/>
    <col min="14092" max="14092" width="4" style="7" bestFit="1" customWidth="1"/>
    <col min="14093" max="14093" width="10.25" style="7" bestFit="1" customWidth="1"/>
    <col min="14094" max="14094" width="7.25" style="7" customWidth="1"/>
    <col min="14095" max="14095" width="17.25" style="7" customWidth="1"/>
    <col min="14096" max="14096" width="13.625" style="7" customWidth="1"/>
    <col min="14097" max="14097" width="7.25" style="7" customWidth="1"/>
    <col min="14098" max="14098" width="17.25" style="7" customWidth="1"/>
    <col min="14099" max="14099" width="13.625" style="7" customWidth="1"/>
    <col min="14100" max="14100" width="7.25" style="7" customWidth="1"/>
    <col min="14101" max="14101" width="17.25" style="7" customWidth="1"/>
    <col min="14102" max="14102" width="13.625" style="7" customWidth="1"/>
    <col min="14103" max="14104" width="4.125" style="7" customWidth="1"/>
    <col min="14105" max="14106" width="2.5" style="7" customWidth="1"/>
    <col min="14107" max="14340" width="20.625" style="7"/>
    <col min="14341" max="14341" width="5.25" style="7" bestFit="1" customWidth="1"/>
    <col min="14342" max="14342" width="19.375" style="7" customWidth="1"/>
    <col min="14343" max="14343" width="4.125" style="7" customWidth="1"/>
    <col min="14344" max="14344" width="19.25" style="7" customWidth="1"/>
    <col min="14345" max="14345" width="26.25" style="7" bestFit="1" customWidth="1"/>
    <col min="14346" max="14346" width="6.25" style="7" bestFit="1" customWidth="1"/>
    <col min="14347" max="14347" width="11" style="7" bestFit="1" customWidth="1"/>
    <col min="14348" max="14348" width="4" style="7" bestFit="1" customWidth="1"/>
    <col min="14349" max="14349" width="10.25" style="7" bestFit="1" customWidth="1"/>
    <col min="14350" max="14350" width="7.25" style="7" customWidth="1"/>
    <col min="14351" max="14351" width="17.25" style="7" customWidth="1"/>
    <col min="14352" max="14352" width="13.625" style="7" customWidth="1"/>
    <col min="14353" max="14353" width="7.25" style="7" customWidth="1"/>
    <col min="14354" max="14354" width="17.25" style="7" customWidth="1"/>
    <col min="14355" max="14355" width="13.625" style="7" customWidth="1"/>
    <col min="14356" max="14356" width="7.25" style="7" customWidth="1"/>
    <col min="14357" max="14357" width="17.25" style="7" customWidth="1"/>
    <col min="14358" max="14358" width="13.625" style="7" customWidth="1"/>
    <col min="14359" max="14360" width="4.125" style="7" customWidth="1"/>
    <col min="14361" max="14362" width="2.5" style="7" customWidth="1"/>
    <col min="14363" max="14596" width="20.625" style="7"/>
    <col min="14597" max="14597" width="5.25" style="7" bestFit="1" customWidth="1"/>
    <col min="14598" max="14598" width="19.375" style="7" customWidth="1"/>
    <col min="14599" max="14599" width="4.125" style="7" customWidth="1"/>
    <col min="14600" max="14600" width="19.25" style="7" customWidth="1"/>
    <col min="14601" max="14601" width="26.25" style="7" bestFit="1" customWidth="1"/>
    <col min="14602" max="14602" width="6.25" style="7" bestFit="1" customWidth="1"/>
    <col min="14603" max="14603" width="11" style="7" bestFit="1" customWidth="1"/>
    <col min="14604" max="14604" width="4" style="7" bestFit="1" customWidth="1"/>
    <col min="14605" max="14605" width="10.25" style="7" bestFit="1" customWidth="1"/>
    <col min="14606" max="14606" width="7.25" style="7" customWidth="1"/>
    <col min="14607" max="14607" width="17.25" style="7" customWidth="1"/>
    <col min="14608" max="14608" width="13.625" style="7" customWidth="1"/>
    <col min="14609" max="14609" width="7.25" style="7" customWidth="1"/>
    <col min="14610" max="14610" width="17.25" style="7" customWidth="1"/>
    <col min="14611" max="14611" width="13.625" style="7" customWidth="1"/>
    <col min="14612" max="14612" width="7.25" style="7" customWidth="1"/>
    <col min="14613" max="14613" width="17.25" style="7" customWidth="1"/>
    <col min="14614" max="14614" width="13.625" style="7" customWidth="1"/>
    <col min="14615" max="14616" width="4.125" style="7" customWidth="1"/>
    <col min="14617" max="14618" width="2.5" style="7" customWidth="1"/>
    <col min="14619" max="14852" width="20.625" style="7"/>
    <col min="14853" max="14853" width="5.25" style="7" bestFit="1" customWidth="1"/>
    <col min="14854" max="14854" width="19.375" style="7" customWidth="1"/>
    <col min="14855" max="14855" width="4.125" style="7" customWidth="1"/>
    <col min="14856" max="14856" width="19.25" style="7" customWidth="1"/>
    <col min="14857" max="14857" width="26.25" style="7" bestFit="1" customWidth="1"/>
    <col min="14858" max="14858" width="6.25" style="7" bestFit="1" customWidth="1"/>
    <col min="14859" max="14859" width="11" style="7" bestFit="1" customWidth="1"/>
    <col min="14860" max="14860" width="4" style="7" bestFit="1" customWidth="1"/>
    <col min="14861" max="14861" width="10.25" style="7" bestFit="1" customWidth="1"/>
    <col min="14862" max="14862" width="7.25" style="7" customWidth="1"/>
    <col min="14863" max="14863" width="17.25" style="7" customWidth="1"/>
    <col min="14864" max="14864" width="13.625" style="7" customWidth="1"/>
    <col min="14865" max="14865" width="7.25" style="7" customWidth="1"/>
    <col min="14866" max="14866" width="17.25" style="7" customWidth="1"/>
    <col min="14867" max="14867" width="13.625" style="7" customWidth="1"/>
    <col min="14868" max="14868" width="7.25" style="7" customWidth="1"/>
    <col min="14869" max="14869" width="17.25" style="7" customWidth="1"/>
    <col min="14870" max="14870" width="13.625" style="7" customWidth="1"/>
    <col min="14871" max="14872" width="4.125" style="7" customWidth="1"/>
    <col min="14873" max="14874" width="2.5" style="7" customWidth="1"/>
    <col min="14875" max="15108" width="20.625" style="7"/>
    <col min="15109" max="15109" width="5.25" style="7" bestFit="1" customWidth="1"/>
    <col min="15110" max="15110" width="19.375" style="7" customWidth="1"/>
    <col min="15111" max="15111" width="4.125" style="7" customWidth="1"/>
    <col min="15112" max="15112" width="19.25" style="7" customWidth="1"/>
    <col min="15113" max="15113" width="26.25" style="7" bestFit="1" customWidth="1"/>
    <col min="15114" max="15114" width="6.25" style="7" bestFit="1" customWidth="1"/>
    <col min="15115" max="15115" width="11" style="7" bestFit="1" customWidth="1"/>
    <col min="15116" max="15116" width="4" style="7" bestFit="1" customWidth="1"/>
    <col min="15117" max="15117" width="10.25" style="7" bestFit="1" customWidth="1"/>
    <col min="15118" max="15118" width="7.25" style="7" customWidth="1"/>
    <col min="15119" max="15119" width="17.25" style="7" customWidth="1"/>
    <col min="15120" max="15120" width="13.625" style="7" customWidth="1"/>
    <col min="15121" max="15121" width="7.25" style="7" customWidth="1"/>
    <col min="15122" max="15122" width="17.25" style="7" customWidth="1"/>
    <col min="15123" max="15123" width="13.625" style="7" customWidth="1"/>
    <col min="15124" max="15124" width="7.25" style="7" customWidth="1"/>
    <col min="15125" max="15125" width="17.25" style="7" customWidth="1"/>
    <col min="15126" max="15126" width="13.625" style="7" customWidth="1"/>
    <col min="15127" max="15128" width="4.125" style="7" customWidth="1"/>
    <col min="15129" max="15130" width="2.5" style="7" customWidth="1"/>
    <col min="15131" max="15364" width="20.625" style="7"/>
    <col min="15365" max="15365" width="5.25" style="7" bestFit="1" customWidth="1"/>
    <col min="15366" max="15366" width="19.375" style="7" customWidth="1"/>
    <col min="15367" max="15367" width="4.125" style="7" customWidth="1"/>
    <col min="15368" max="15368" width="19.25" style="7" customWidth="1"/>
    <col min="15369" max="15369" width="26.25" style="7" bestFit="1" customWidth="1"/>
    <col min="15370" max="15370" width="6.25" style="7" bestFit="1" customWidth="1"/>
    <col min="15371" max="15371" width="11" style="7" bestFit="1" customWidth="1"/>
    <col min="15372" max="15372" width="4" style="7" bestFit="1" customWidth="1"/>
    <col min="15373" max="15373" width="10.25" style="7" bestFit="1" customWidth="1"/>
    <col min="15374" max="15374" width="7.25" style="7" customWidth="1"/>
    <col min="15375" max="15375" width="17.25" style="7" customWidth="1"/>
    <col min="15376" max="15376" width="13.625" style="7" customWidth="1"/>
    <col min="15377" max="15377" width="7.25" style="7" customWidth="1"/>
    <col min="15378" max="15378" width="17.25" style="7" customWidth="1"/>
    <col min="15379" max="15379" width="13.625" style="7" customWidth="1"/>
    <col min="15380" max="15380" width="7.25" style="7" customWidth="1"/>
    <col min="15381" max="15381" width="17.25" style="7" customWidth="1"/>
    <col min="15382" max="15382" width="13.625" style="7" customWidth="1"/>
    <col min="15383" max="15384" width="4.125" style="7" customWidth="1"/>
    <col min="15385" max="15386" width="2.5" style="7" customWidth="1"/>
    <col min="15387" max="15620" width="20.625" style="7"/>
    <col min="15621" max="15621" width="5.25" style="7" bestFit="1" customWidth="1"/>
    <col min="15622" max="15622" width="19.375" style="7" customWidth="1"/>
    <col min="15623" max="15623" width="4.125" style="7" customWidth="1"/>
    <col min="15624" max="15624" width="19.25" style="7" customWidth="1"/>
    <col min="15625" max="15625" width="26.25" style="7" bestFit="1" customWidth="1"/>
    <col min="15626" max="15626" width="6.25" style="7" bestFit="1" customWidth="1"/>
    <col min="15627" max="15627" width="11" style="7" bestFit="1" customWidth="1"/>
    <col min="15628" max="15628" width="4" style="7" bestFit="1" customWidth="1"/>
    <col min="15629" max="15629" width="10.25" style="7" bestFit="1" customWidth="1"/>
    <col min="15630" max="15630" width="7.25" style="7" customWidth="1"/>
    <col min="15631" max="15631" width="17.25" style="7" customWidth="1"/>
    <col min="15632" max="15632" width="13.625" style="7" customWidth="1"/>
    <col min="15633" max="15633" width="7.25" style="7" customWidth="1"/>
    <col min="15634" max="15634" width="17.25" style="7" customWidth="1"/>
    <col min="15635" max="15635" width="13.625" style="7" customWidth="1"/>
    <col min="15636" max="15636" width="7.25" style="7" customWidth="1"/>
    <col min="15637" max="15637" width="17.25" style="7" customWidth="1"/>
    <col min="15638" max="15638" width="13.625" style="7" customWidth="1"/>
    <col min="15639" max="15640" width="4.125" style="7" customWidth="1"/>
    <col min="15641" max="15642" width="2.5" style="7" customWidth="1"/>
    <col min="15643" max="15876" width="20.625" style="7"/>
    <col min="15877" max="15877" width="5.25" style="7" bestFit="1" customWidth="1"/>
    <col min="15878" max="15878" width="19.375" style="7" customWidth="1"/>
    <col min="15879" max="15879" width="4.125" style="7" customWidth="1"/>
    <col min="15880" max="15880" width="19.25" style="7" customWidth="1"/>
    <col min="15881" max="15881" width="26.25" style="7" bestFit="1" customWidth="1"/>
    <col min="15882" max="15882" width="6.25" style="7" bestFit="1" customWidth="1"/>
    <col min="15883" max="15883" width="11" style="7" bestFit="1" customWidth="1"/>
    <col min="15884" max="15884" width="4" style="7" bestFit="1" customWidth="1"/>
    <col min="15885" max="15885" width="10.25" style="7" bestFit="1" customWidth="1"/>
    <col min="15886" max="15886" width="7.25" style="7" customWidth="1"/>
    <col min="15887" max="15887" width="17.25" style="7" customWidth="1"/>
    <col min="15888" max="15888" width="13.625" style="7" customWidth="1"/>
    <col min="15889" max="15889" width="7.25" style="7" customWidth="1"/>
    <col min="15890" max="15890" width="17.25" style="7" customWidth="1"/>
    <col min="15891" max="15891" width="13.625" style="7" customWidth="1"/>
    <col min="15892" max="15892" width="7.25" style="7" customWidth="1"/>
    <col min="15893" max="15893" width="17.25" style="7" customWidth="1"/>
    <col min="15894" max="15894" width="13.625" style="7" customWidth="1"/>
    <col min="15895" max="15896" width="4.125" style="7" customWidth="1"/>
    <col min="15897" max="15898" width="2.5" style="7" customWidth="1"/>
    <col min="15899" max="16132" width="20.625" style="7"/>
    <col min="16133" max="16133" width="5.25" style="7" bestFit="1" customWidth="1"/>
    <col min="16134" max="16134" width="19.375" style="7" customWidth="1"/>
    <col min="16135" max="16135" width="4.125" style="7" customWidth="1"/>
    <col min="16136" max="16136" width="19.25" style="7" customWidth="1"/>
    <col min="16137" max="16137" width="26.25" style="7" bestFit="1" customWidth="1"/>
    <col min="16138" max="16138" width="6.25" style="7" bestFit="1" customWidth="1"/>
    <col min="16139" max="16139" width="11" style="7" bestFit="1" customWidth="1"/>
    <col min="16140" max="16140" width="4" style="7" bestFit="1" customWidth="1"/>
    <col min="16141" max="16141" width="10.25" style="7" bestFit="1" customWidth="1"/>
    <col min="16142" max="16142" width="7.25" style="7" customWidth="1"/>
    <col min="16143" max="16143" width="17.25" style="7" customWidth="1"/>
    <col min="16144" max="16144" width="13.625" style="7" customWidth="1"/>
    <col min="16145" max="16145" width="7.25" style="7" customWidth="1"/>
    <col min="16146" max="16146" width="17.25" style="7" customWidth="1"/>
    <col min="16147" max="16147" width="13.625" style="7" customWidth="1"/>
    <col min="16148" max="16148" width="7.25" style="7" customWidth="1"/>
    <col min="16149" max="16149" width="17.25" style="7" customWidth="1"/>
    <col min="16150" max="16150" width="13.625" style="7" customWidth="1"/>
    <col min="16151" max="16152" width="4.125" style="7" customWidth="1"/>
    <col min="16153" max="16154" width="2.5" style="7" customWidth="1"/>
    <col min="16155" max="16384" width="20.625" style="7"/>
  </cols>
  <sheetData>
    <row r="1" spans="1:27" ht="21.6" customHeight="1" thickBot="1" x14ac:dyDescent="0.25">
      <c r="A1" s="233" t="s">
        <v>191</v>
      </c>
      <c r="B1" s="5"/>
      <c r="C1" s="240" t="s">
        <v>192</v>
      </c>
      <c r="D1" s="241"/>
      <c r="E1" s="242"/>
      <c r="F1" s="6" t="s">
        <v>193</v>
      </c>
      <c r="G1" s="246" t="s">
        <v>194</v>
      </c>
      <c r="H1" s="247"/>
      <c r="I1" s="246" t="s">
        <v>195</v>
      </c>
      <c r="J1" s="249"/>
      <c r="K1" s="249"/>
      <c r="L1" s="249"/>
      <c r="M1" s="44"/>
      <c r="N1" s="248"/>
      <c r="O1" s="249"/>
      <c r="P1" s="249"/>
      <c r="Q1" s="44"/>
      <c r="R1" s="254" t="s">
        <v>196</v>
      </c>
      <c r="S1" s="249"/>
      <c r="T1" s="249"/>
      <c r="U1" s="44"/>
      <c r="V1" s="254" t="s">
        <v>197</v>
      </c>
      <c r="W1" s="249"/>
      <c r="X1" s="249"/>
      <c r="Y1" s="247"/>
    </row>
    <row r="2" spans="1:27" ht="29.45" customHeight="1" x14ac:dyDescent="0.2">
      <c r="A2" s="233"/>
      <c r="B2" s="5"/>
      <c r="C2" s="243"/>
      <c r="D2" s="244"/>
      <c r="E2" s="245"/>
      <c r="F2" s="6" t="s">
        <v>198</v>
      </c>
      <c r="G2" s="250"/>
      <c r="H2" s="251"/>
      <c r="I2" s="234" t="str">
        <f>IF(G2="","",VLOOKUP(G2,高校学校データ!$A$2:$I$202,6,FALSE))</f>
        <v/>
      </c>
      <c r="J2" s="235"/>
      <c r="K2" s="235"/>
      <c r="L2" s="235"/>
      <c r="M2" s="235"/>
      <c r="N2" s="235"/>
      <c r="O2" s="235"/>
      <c r="P2" s="235"/>
      <c r="Q2" s="236"/>
      <c r="R2" s="237"/>
      <c r="S2" s="238"/>
      <c r="T2" s="238"/>
      <c r="U2" s="239"/>
      <c r="V2" s="237"/>
      <c r="W2" s="262"/>
      <c r="X2" s="262"/>
      <c r="Y2" s="263"/>
      <c r="AA2" s="259" t="s">
        <v>199</v>
      </c>
    </row>
    <row r="3" spans="1:27" ht="18.600000000000001" customHeight="1" thickBot="1" x14ac:dyDescent="0.25">
      <c r="A3" s="233"/>
      <c r="B3" s="8"/>
      <c r="C3" s="8"/>
      <c r="D3" s="9"/>
      <c r="E3" s="8"/>
      <c r="F3" s="8"/>
      <c r="G3" s="10"/>
      <c r="H3" s="36"/>
      <c r="I3" s="10"/>
      <c r="J3" s="10"/>
      <c r="K3" s="8"/>
      <c r="L3" s="8"/>
      <c r="M3" s="8"/>
      <c r="N3" s="10"/>
      <c r="O3" s="11"/>
      <c r="P3" s="11"/>
      <c r="Q3" s="11"/>
      <c r="R3" s="11"/>
      <c r="S3" s="12"/>
      <c r="T3" s="12"/>
      <c r="V3" s="13"/>
      <c r="X3" s="13"/>
      <c r="AA3" s="260"/>
    </row>
    <row r="4" spans="1:27" ht="18.600000000000001" customHeight="1" thickBot="1" x14ac:dyDescent="0.25">
      <c r="A4" s="233"/>
      <c r="B4" s="15"/>
      <c r="C4" s="16"/>
      <c r="D4" s="9"/>
      <c r="E4" s="16"/>
      <c r="F4" s="16"/>
      <c r="G4" s="16"/>
      <c r="H4" s="10"/>
      <c r="I4" s="10"/>
      <c r="J4" s="10"/>
      <c r="K4" s="252" t="s">
        <v>200</v>
      </c>
      <c r="L4" s="253"/>
      <c r="M4" s="253"/>
      <c r="N4" s="253"/>
      <c r="O4" s="252" t="s">
        <v>201</v>
      </c>
      <c r="P4" s="253"/>
      <c r="Q4" s="253"/>
      <c r="R4" s="253"/>
      <c r="S4" s="252" t="s">
        <v>202</v>
      </c>
      <c r="T4" s="253"/>
      <c r="U4" s="253"/>
      <c r="V4" s="253"/>
      <c r="W4" s="255" t="s">
        <v>203</v>
      </c>
      <c r="X4" s="256"/>
      <c r="Y4" s="257"/>
      <c r="Z4" s="258"/>
      <c r="AA4" s="260"/>
    </row>
    <row r="5" spans="1:27" ht="18.600000000000001" customHeight="1" thickBot="1" x14ac:dyDescent="0.25">
      <c r="A5" s="233"/>
      <c r="B5" s="17"/>
      <c r="C5" s="18" t="s">
        <v>204</v>
      </c>
      <c r="D5" s="19" t="s">
        <v>205</v>
      </c>
      <c r="E5" s="18" t="s">
        <v>206</v>
      </c>
      <c r="F5" s="18" t="s">
        <v>207</v>
      </c>
      <c r="G5" s="18" t="s">
        <v>208</v>
      </c>
      <c r="H5" s="18" t="s">
        <v>209</v>
      </c>
      <c r="I5" s="18" t="s">
        <v>210</v>
      </c>
      <c r="J5" s="20" t="s">
        <v>211</v>
      </c>
      <c r="K5" s="21" t="s">
        <v>212</v>
      </c>
      <c r="L5" s="22" t="s">
        <v>213</v>
      </c>
      <c r="M5" s="22" t="s">
        <v>214</v>
      </c>
      <c r="N5" s="22" t="s">
        <v>215</v>
      </c>
      <c r="O5" s="21" t="s">
        <v>212</v>
      </c>
      <c r="P5" s="22" t="s">
        <v>213</v>
      </c>
      <c r="Q5" s="22" t="s">
        <v>214</v>
      </c>
      <c r="R5" s="22" t="s">
        <v>215</v>
      </c>
      <c r="S5" s="21" t="s">
        <v>212</v>
      </c>
      <c r="T5" s="22" t="s">
        <v>213</v>
      </c>
      <c r="U5" s="22" t="s">
        <v>214</v>
      </c>
      <c r="V5" s="22" t="s">
        <v>215</v>
      </c>
      <c r="W5" s="23" t="s">
        <v>216</v>
      </c>
      <c r="X5" s="24" t="s">
        <v>217</v>
      </c>
      <c r="Y5" s="257"/>
      <c r="Z5" s="258"/>
      <c r="AA5" s="261"/>
    </row>
    <row r="6" spans="1:27" x14ac:dyDescent="0.2">
      <c r="A6" s="45"/>
      <c r="B6" s="25">
        <v>1</v>
      </c>
      <c r="C6" s="27" t="str">
        <f>IF(A6="","",(VLOOKUP(A6,web!$A$4:$O$103,6,FALSE)&amp;"　"&amp;(VLOOKUP(A6,web!$A$4:$O$103,7,FALSE))))</f>
        <v/>
      </c>
      <c r="D6" s="26" t="str">
        <f>IF(A6="","",(VLOOKUP(A6,web!$A$4:$O$103,11,FALSE)))</f>
        <v/>
      </c>
      <c r="E6" s="27" t="str">
        <f>IF(A6="","",(VLOOKUP(A6,web!$A$4:$O$103,8,FALSE)&amp;"　"&amp;(VLOOKUP(A6,web!$A$4:$O$103,9,FALSE))))</f>
        <v/>
      </c>
      <c r="F6" s="27" t="str">
        <f>IF(A6="","",(VLOOKUP(A6,web!$A$4:$O$103,13,FALSE)&amp;"　"&amp;(VLOOKUP(A6,web!$A$4:$O$103,14,FALSE))))</f>
        <v/>
      </c>
      <c r="G6" s="27" t="str">
        <f>IF(A6="","",(VLOOKUP(A6,web!$A$4:$O$103,15,FALSE)))</f>
        <v/>
      </c>
      <c r="H6" s="27" t="str">
        <f>IF(A6="","",(VLOOKUP(A6,web!$A$4:$Q$103,17,FALSE)))</f>
        <v/>
      </c>
      <c r="I6" s="27" t="str">
        <f>IF(A6="","",(VLOOKUP(A6,web!$A$4:$O$103,10,FALSE)))</f>
        <v/>
      </c>
      <c r="J6" s="27" t="str">
        <f>IF(A6="","",(VLOOKUP(A6,web!$A$4:$O$103,5,FALSE)))</f>
        <v/>
      </c>
      <c r="K6" s="213"/>
      <c r="L6" s="214"/>
      <c r="M6" s="215"/>
      <c r="N6" s="214"/>
      <c r="O6" s="213"/>
      <c r="P6" s="214"/>
      <c r="Q6" s="215"/>
      <c r="R6" s="214"/>
      <c r="S6" s="213"/>
      <c r="T6" s="214"/>
      <c r="U6" s="215"/>
      <c r="V6" s="214"/>
      <c r="W6" s="52"/>
      <c r="X6" s="53"/>
      <c r="Y6" s="37"/>
      <c r="AA6" s="86"/>
    </row>
    <row r="7" spans="1:27" x14ac:dyDescent="0.2">
      <c r="A7" s="45"/>
      <c r="B7" s="25">
        <f>+B6+1</f>
        <v>2</v>
      </c>
      <c r="C7" s="27" t="str">
        <f>IF(A7="","",(VLOOKUP(A7,web!$A$4:$O$103,6,FALSE)&amp;"　"&amp;(VLOOKUP(A7,web!$A$4:$O$103,7,FALSE))))</f>
        <v/>
      </c>
      <c r="D7" s="28" t="str">
        <f>IF(A7="","",(VLOOKUP(A7,web!$A$4:$O$103,11,FALSE)))</f>
        <v/>
      </c>
      <c r="E7" s="27" t="str">
        <f>IF(A7="","",(VLOOKUP(A7,web!$A$4:$O$103,8,FALSE)&amp;"　"&amp;(VLOOKUP(A7,web!$A$4:$O$103,9,FALSE))))</f>
        <v/>
      </c>
      <c r="F7" s="27" t="str">
        <f>IF(A7="","",(VLOOKUP(A7,web!$A$4:$O$103,13,FALSE)&amp;"　"&amp;(VLOOKUP(A7,web!$A$4:$O$103,14,FALSE))))</f>
        <v/>
      </c>
      <c r="G7" s="27" t="str">
        <f>IF(A7="","",(VLOOKUP(A7,web!$A$4:$O$103,15,FALSE)))</f>
        <v/>
      </c>
      <c r="H7" s="27" t="str">
        <f>IF(A7="","",(VLOOKUP(A7,web!$A$4:$Q$103,17,FALSE)))</f>
        <v/>
      </c>
      <c r="I7" s="27" t="str">
        <f>IF(A7="","",(VLOOKUP(A7,web!$A$4:$O$103,10,FALSE)))</f>
        <v/>
      </c>
      <c r="J7" s="27" t="str">
        <f>IF(A7="","",(VLOOKUP(A7,web!$A$4:$O$103,5,FALSE)))</f>
        <v/>
      </c>
      <c r="K7" s="213"/>
      <c r="L7" s="214"/>
      <c r="M7" s="215"/>
      <c r="N7" s="214"/>
      <c r="O7" s="213"/>
      <c r="P7" s="214"/>
      <c r="Q7" s="215"/>
      <c r="R7" s="214"/>
      <c r="S7" s="213"/>
      <c r="T7" s="214"/>
      <c r="U7" s="215"/>
      <c r="V7" s="214"/>
      <c r="W7" s="54"/>
      <c r="X7" s="55"/>
      <c r="Y7" s="37"/>
      <c r="AA7" s="87"/>
    </row>
    <row r="8" spans="1:27" x14ac:dyDescent="0.2">
      <c r="A8" s="45"/>
      <c r="B8" s="25">
        <f t="shared" ref="B8:B71" si="0">+B7+1</f>
        <v>3</v>
      </c>
      <c r="C8" s="27" t="str">
        <f>IF(A8="","",(VLOOKUP(A8,web!$A$4:$O$103,6,FALSE)&amp;"　"&amp;(VLOOKUP(A8,web!$A$4:$O$103,7,FALSE))))</f>
        <v/>
      </c>
      <c r="D8" s="28" t="str">
        <f>IF(A8="","",(VLOOKUP(A8,web!$A$4:$O$103,11,FALSE)))</f>
        <v/>
      </c>
      <c r="E8" s="27" t="str">
        <f>IF(A8="","",(VLOOKUP(A8,web!$A$4:$O$103,8,FALSE)&amp;"　"&amp;(VLOOKUP(A8,web!$A$4:$O$103,9,FALSE))))</f>
        <v/>
      </c>
      <c r="F8" s="27" t="str">
        <f>IF(A8="","",(VLOOKUP(A8,web!$A$4:$O$103,13,FALSE)&amp;"　"&amp;(VLOOKUP(A8,web!$A$4:$O$103,14,FALSE))))</f>
        <v/>
      </c>
      <c r="G8" s="27" t="str">
        <f>IF(A8="","",(VLOOKUP(A8,web!$A$4:$O$103,15,FALSE)))</f>
        <v/>
      </c>
      <c r="H8" s="27" t="str">
        <f>IF(A8="","",(VLOOKUP(A8,web!$A$4:$Q$103,17,FALSE)))</f>
        <v/>
      </c>
      <c r="I8" s="27" t="str">
        <f>IF(A8="","",(VLOOKUP(A8,web!$A$4:$O$103,10,FALSE)))</f>
        <v/>
      </c>
      <c r="J8" s="27" t="str">
        <f>IF(A8="","",(VLOOKUP(A8,web!$A$4:$O$103,5,FALSE)))</f>
        <v/>
      </c>
      <c r="K8" s="213"/>
      <c r="L8" s="214"/>
      <c r="M8" s="215"/>
      <c r="N8" s="214"/>
      <c r="O8" s="213"/>
      <c r="P8" s="214"/>
      <c r="Q8" s="215"/>
      <c r="R8" s="214"/>
      <c r="S8" s="213"/>
      <c r="T8" s="214"/>
      <c r="U8" s="215"/>
      <c r="V8" s="214"/>
      <c r="W8" s="54"/>
      <c r="X8" s="55"/>
      <c r="Y8" s="37"/>
      <c r="AA8" s="87"/>
    </row>
    <row r="9" spans="1:27" x14ac:dyDescent="0.2">
      <c r="A9" s="45"/>
      <c r="B9" s="25">
        <f t="shared" si="0"/>
        <v>4</v>
      </c>
      <c r="C9" s="27" t="str">
        <f>IF(A9="","",(VLOOKUP(A9,web!$A$4:$O$103,6,FALSE)&amp;"　"&amp;(VLOOKUP(A9,web!$A$4:$O$103,7,FALSE))))</f>
        <v/>
      </c>
      <c r="D9" s="28" t="str">
        <f>IF(A9="","",(VLOOKUP(A9,web!$A$4:$O$103,11,FALSE)))</f>
        <v/>
      </c>
      <c r="E9" s="27" t="str">
        <f>IF(A9="","",(VLOOKUP(A9,web!$A$4:$O$103,8,FALSE)&amp;"　"&amp;(VLOOKUP(A9,web!$A$4:$O$103,9,FALSE))))</f>
        <v/>
      </c>
      <c r="F9" s="27" t="str">
        <f>IF(A9="","",(VLOOKUP(A9,web!$A$4:$O$103,13,FALSE)&amp;"　"&amp;(VLOOKUP(A9,web!$A$4:$O$103,14,FALSE))))</f>
        <v/>
      </c>
      <c r="G9" s="27" t="str">
        <f>IF(A9="","",(VLOOKUP(A9,web!$A$4:$O$103,15,FALSE)))</f>
        <v/>
      </c>
      <c r="H9" s="27" t="str">
        <f>IF(A9="","",(VLOOKUP(A9,web!$A$4:$Q$103,17,FALSE)))</f>
        <v/>
      </c>
      <c r="I9" s="27" t="str">
        <f>IF(A9="","",(VLOOKUP(A9,web!$A$4:$O$103,10,FALSE)))</f>
        <v/>
      </c>
      <c r="J9" s="27" t="str">
        <f>IF(A9="","",(VLOOKUP(A9,web!$A$4:$O$103,5,FALSE)))</f>
        <v/>
      </c>
      <c r="K9" s="213"/>
      <c r="L9" s="214"/>
      <c r="M9" s="215"/>
      <c r="N9" s="214"/>
      <c r="O9" s="213"/>
      <c r="P9" s="214"/>
      <c r="Q9" s="215"/>
      <c r="R9" s="214"/>
      <c r="S9" s="213"/>
      <c r="T9" s="214"/>
      <c r="U9" s="215"/>
      <c r="V9" s="214"/>
      <c r="W9" s="54"/>
      <c r="X9" s="55"/>
      <c r="Y9" s="37"/>
      <c r="AA9" s="87"/>
    </row>
    <row r="10" spans="1:27" x14ac:dyDescent="0.2">
      <c r="A10" s="45"/>
      <c r="B10" s="29">
        <f t="shared" si="0"/>
        <v>5</v>
      </c>
      <c r="C10" s="47" t="str">
        <f>IF(A10="","",(VLOOKUP(A10,web!$A$4:$O$103,6,FALSE)&amp;"　"&amp;(VLOOKUP(A10,web!$A$4:$O$103,7,FALSE))))</f>
        <v/>
      </c>
      <c r="D10" s="30" t="str">
        <f>IF(A10="","",(VLOOKUP(A10,web!$A$4:$O$103,11,FALSE)))</f>
        <v/>
      </c>
      <c r="E10" s="47" t="str">
        <f>IF(A10="","",(VLOOKUP(A10,web!$A$4:$O$103,8,FALSE)&amp;"　"&amp;(VLOOKUP(A10,web!$A$4:$O$103,9,FALSE))))</f>
        <v/>
      </c>
      <c r="F10" s="47" t="str">
        <f>IF(A10="","",(VLOOKUP(A10,web!$A$4:$O$103,13,FALSE)&amp;"　"&amp;(VLOOKUP(A10,web!$A$4:$O$103,14,FALSE))))</f>
        <v/>
      </c>
      <c r="G10" s="47" t="str">
        <f>IF(A10="","",(VLOOKUP(A10,web!$A$4:$O$103,15,FALSE)))</f>
        <v/>
      </c>
      <c r="H10" s="47" t="str">
        <f>IF(A10="","",(VLOOKUP(A10,web!$A$4:$Q$103,17,FALSE)))</f>
        <v/>
      </c>
      <c r="I10" s="31" t="str">
        <f>IF(A10="","",(VLOOKUP(A10,web!$A$4:$O$103,10,FALSE)))</f>
        <v/>
      </c>
      <c r="J10" s="48" t="str">
        <f>IF(A10="","",(VLOOKUP(A10,web!$A$4:$O$103,5,FALSE)))</f>
        <v/>
      </c>
      <c r="K10" s="216"/>
      <c r="L10" s="217"/>
      <c r="M10" s="218"/>
      <c r="N10" s="217"/>
      <c r="O10" s="216"/>
      <c r="P10" s="217"/>
      <c r="Q10" s="218"/>
      <c r="R10" s="217"/>
      <c r="S10" s="216"/>
      <c r="T10" s="217"/>
      <c r="U10" s="218"/>
      <c r="V10" s="217"/>
      <c r="W10" s="56"/>
      <c r="X10" s="57"/>
      <c r="Y10" s="37"/>
      <c r="AA10" s="88"/>
    </row>
    <row r="11" spans="1:27" x14ac:dyDescent="0.2">
      <c r="A11" s="45"/>
      <c r="B11" s="25">
        <f t="shared" si="0"/>
        <v>6</v>
      </c>
      <c r="C11" s="27" t="str">
        <f>IF(A11="","",(VLOOKUP(A11,web!$A$4:$O$103,6,FALSE)&amp;"　"&amp;(VLOOKUP(A11,web!$A$4:$O$103,7,FALSE))))</f>
        <v/>
      </c>
      <c r="D11" s="28" t="str">
        <f>IF(A11="","",(VLOOKUP(A11,web!$A$4:$O$103,11,FALSE)))</f>
        <v/>
      </c>
      <c r="E11" s="27" t="str">
        <f>IF(A11="","",(VLOOKUP(A11,web!$A$4:$O$103,8,FALSE)&amp;"　"&amp;(VLOOKUP(A11,web!$A$4:$O$103,9,FALSE))))</f>
        <v/>
      </c>
      <c r="F11" s="27" t="str">
        <f>IF(A11="","",(VLOOKUP(A11,web!$A$4:$O$103,13,FALSE)&amp;"　"&amp;(VLOOKUP(A11,web!$A$4:$O$103,14,FALSE))))</f>
        <v/>
      </c>
      <c r="G11" s="27" t="str">
        <f>IF(A11="","",(VLOOKUP(A11,web!$A$4:$O$103,15,FALSE)))</f>
        <v/>
      </c>
      <c r="H11" s="27" t="str">
        <f>IF(A11="","",(VLOOKUP(A11,web!$A$4:$Q$103,17,FALSE)))</f>
        <v/>
      </c>
      <c r="I11" s="32" t="str">
        <f>IF(A11="","",(VLOOKUP(A11,web!$A$4:$O$103,10,FALSE)))</f>
        <v/>
      </c>
      <c r="J11" s="49" t="str">
        <f>IF(A11="","",(VLOOKUP(A11,web!$A$4:$O$103,5,FALSE)))</f>
        <v/>
      </c>
      <c r="K11" s="213"/>
      <c r="L11" s="214"/>
      <c r="M11" s="215"/>
      <c r="N11" s="214"/>
      <c r="O11" s="213"/>
      <c r="P11" s="214"/>
      <c r="Q11" s="215"/>
      <c r="R11" s="214"/>
      <c r="S11" s="213"/>
      <c r="T11" s="214"/>
      <c r="U11" s="215"/>
      <c r="V11" s="214"/>
      <c r="W11" s="58"/>
      <c r="X11" s="59"/>
      <c r="Y11" s="37"/>
      <c r="AA11" s="89"/>
    </row>
    <row r="12" spans="1:27" x14ac:dyDescent="0.2">
      <c r="A12" s="45"/>
      <c r="B12" s="25">
        <f t="shared" si="0"/>
        <v>7</v>
      </c>
      <c r="C12" s="27" t="str">
        <f>IF(A12="","",(VLOOKUP(A12,web!$A$4:$O$103,6,FALSE)&amp;"　"&amp;(VLOOKUP(A12,web!$A$4:$O$103,7,FALSE))))</f>
        <v/>
      </c>
      <c r="D12" s="28" t="str">
        <f>IF(A12="","",(VLOOKUP(A12,web!$A$4:$O$103,11,FALSE)))</f>
        <v/>
      </c>
      <c r="E12" s="27" t="str">
        <f>IF(A12="","",(VLOOKUP(A12,web!$A$4:$O$103,8,FALSE)&amp;"　"&amp;(VLOOKUP(A12,web!$A$4:$O$103,9,FALSE))))</f>
        <v/>
      </c>
      <c r="F12" s="27" t="str">
        <f>IF(A12="","",(VLOOKUP(A12,web!$A$4:$O$103,13,FALSE)&amp;"　"&amp;(VLOOKUP(A12,web!$A$4:$O$103,14,FALSE))))</f>
        <v/>
      </c>
      <c r="G12" s="27" t="str">
        <f>IF(A12="","",(VLOOKUP(A12,web!$A$4:$O$103,15,FALSE)))</f>
        <v/>
      </c>
      <c r="H12" s="27" t="str">
        <f>IF(A12="","",(VLOOKUP(A12,web!$A$4:$Q$103,17,FALSE)))</f>
        <v/>
      </c>
      <c r="I12" s="27" t="str">
        <f>IF(A12="","",(VLOOKUP(A12,web!$A$4:$O$103,10,FALSE)))</f>
        <v/>
      </c>
      <c r="J12" s="27" t="str">
        <f>IF(A12="","",(VLOOKUP(A12,web!$A$4:$O$103,5,FALSE)))</f>
        <v/>
      </c>
      <c r="K12" s="213"/>
      <c r="L12" s="214"/>
      <c r="M12" s="215"/>
      <c r="N12" s="214"/>
      <c r="O12" s="213"/>
      <c r="P12" s="214"/>
      <c r="Q12" s="215"/>
      <c r="R12" s="214"/>
      <c r="S12" s="213"/>
      <c r="T12" s="214"/>
      <c r="U12" s="215"/>
      <c r="V12" s="214"/>
      <c r="W12" s="54"/>
      <c r="X12" s="55"/>
      <c r="Y12" s="37"/>
      <c r="AA12" s="87"/>
    </row>
    <row r="13" spans="1:27" x14ac:dyDescent="0.2">
      <c r="A13" s="45"/>
      <c r="B13" s="25">
        <f t="shared" si="0"/>
        <v>8</v>
      </c>
      <c r="C13" s="27" t="str">
        <f>IF(A13="","",(VLOOKUP(A13,web!$A$4:$O$103,6,FALSE)&amp;"　"&amp;(VLOOKUP(A13,web!$A$4:$O$103,7,FALSE))))</f>
        <v/>
      </c>
      <c r="D13" s="28" t="str">
        <f>IF(A13="","",(VLOOKUP(A13,web!$A$4:$O$103,11,FALSE)))</f>
        <v/>
      </c>
      <c r="E13" s="27" t="str">
        <f>IF(A13="","",(VLOOKUP(A13,web!$A$4:$O$103,8,FALSE)&amp;"　"&amp;(VLOOKUP(A13,web!$A$4:$O$103,9,FALSE))))</f>
        <v/>
      </c>
      <c r="F13" s="27" t="str">
        <f>IF(A13="","",(VLOOKUP(A13,web!$A$4:$O$103,13,FALSE)&amp;"　"&amp;(VLOOKUP(A13,web!$A$4:$O$103,14,FALSE))))</f>
        <v/>
      </c>
      <c r="G13" s="27" t="str">
        <f>IF(A13="","",(VLOOKUP(A13,web!$A$4:$O$103,15,FALSE)))</f>
        <v/>
      </c>
      <c r="H13" s="27" t="str">
        <f>IF(A13="","",(VLOOKUP(A13,web!$A$4:$Q$103,17,FALSE)))</f>
        <v/>
      </c>
      <c r="I13" s="27" t="str">
        <f>IF(A13="","",(VLOOKUP(A13,web!$A$4:$O$103,10,FALSE)))</f>
        <v/>
      </c>
      <c r="J13" s="27" t="str">
        <f>IF(A13="","",(VLOOKUP(A13,web!$A$4:$O$103,5,FALSE)))</f>
        <v/>
      </c>
      <c r="K13" s="213"/>
      <c r="L13" s="214"/>
      <c r="M13" s="215"/>
      <c r="N13" s="214"/>
      <c r="O13" s="213"/>
      <c r="P13" s="214"/>
      <c r="Q13" s="215"/>
      <c r="R13" s="214"/>
      <c r="S13" s="213"/>
      <c r="T13" s="214"/>
      <c r="U13" s="215"/>
      <c r="V13" s="214"/>
      <c r="W13" s="54"/>
      <c r="X13" s="55"/>
      <c r="Y13" s="37"/>
      <c r="AA13" s="87"/>
    </row>
    <row r="14" spans="1:27" x14ac:dyDescent="0.2">
      <c r="A14" s="45"/>
      <c r="B14" s="25">
        <f t="shared" si="0"/>
        <v>9</v>
      </c>
      <c r="C14" s="27" t="str">
        <f>IF(A14="","",(VLOOKUP(A14,web!$A$4:$O$103,6,FALSE)&amp;"　"&amp;(VLOOKUP(A14,web!$A$4:$O$103,7,FALSE))))</f>
        <v/>
      </c>
      <c r="D14" s="26" t="str">
        <f>IF(A14="","",(VLOOKUP(A14,web!$A$4:$O$103,11,FALSE)))</f>
        <v/>
      </c>
      <c r="E14" s="27" t="str">
        <f>IF(A14="","",(VLOOKUP(A14,web!$A$4:$O$103,8,FALSE)&amp;"　"&amp;(VLOOKUP(A14,web!$A$4:$O$103,9,FALSE))))</f>
        <v/>
      </c>
      <c r="F14" s="27" t="str">
        <f>IF(A14="","",(VLOOKUP(A14,web!$A$4:$O$103,13,FALSE)&amp;"　"&amp;(VLOOKUP(A14,web!$A$4:$O$103,14,FALSE))))</f>
        <v/>
      </c>
      <c r="G14" s="27" t="str">
        <f>IF(A14="","",(VLOOKUP(A14,web!$A$4:$O$103,15,FALSE)))</f>
        <v/>
      </c>
      <c r="H14" s="27" t="str">
        <f>IF(A14="","",(VLOOKUP(A14,web!$A$4:$Q$103,17,FALSE)))</f>
        <v/>
      </c>
      <c r="I14" s="27" t="str">
        <f>IF(A14="","",(VLOOKUP(A14,web!$A$4:$O$103,10,FALSE)))</f>
        <v/>
      </c>
      <c r="J14" s="27" t="str">
        <f>IF(A14="","",(VLOOKUP(A14,web!$A$4:$O$103,5,FALSE)))</f>
        <v/>
      </c>
      <c r="K14" s="213"/>
      <c r="L14" s="214"/>
      <c r="M14" s="215"/>
      <c r="N14" s="214"/>
      <c r="O14" s="213"/>
      <c r="P14" s="214"/>
      <c r="Q14" s="215"/>
      <c r="R14" s="214"/>
      <c r="S14" s="213"/>
      <c r="T14" s="214"/>
      <c r="U14" s="215"/>
      <c r="V14" s="214"/>
      <c r="W14" s="54"/>
      <c r="X14" s="55"/>
      <c r="Y14" s="37"/>
      <c r="AA14" s="87"/>
    </row>
    <row r="15" spans="1:27" ht="18" thickBot="1" x14ac:dyDescent="0.25">
      <c r="A15" s="45"/>
      <c r="B15" s="17">
        <f t="shared" si="0"/>
        <v>10</v>
      </c>
      <c r="C15" s="18" t="str">
        <f>IF(A15="","",(VLOOKUP(A15,web!$A$4:$O$103,6,FALSE)&amp;"　"&amp;(VLOOKUP(A15,web!$A$4:$O$103,7,FALSE))))</f>
        <v/>
      </c>
      <c r="D15" s="33" t="str">
        <f>IF(A15="","",(VLOOKUP(A15,web!$A$4:$O$103,11,FALSE)))</f>
        <v/>
      </c>
      <c r="E15" s="18" t="str">
        <f>IF(A15="","",(VLOOKUP(A15,web!$A$4:$O$103,8,FALSE)&amp;"　"&amp;(VLOOKUP(A15,web!$A$4:$O$103,9,FALSE))))</f>
        <v/>
      </c>
      <c r="F15" s="18" t="str">
        <f>IF(A15="","",(VLOOKUP(A15,web!$A$4:$O$103,13,FALSE)&amp;"　"&amp;(VLOOKUP(A15,web!$A$4:$O$103,14,FALSE))))</f>
        <v/>
      </c>
      <c r="G15" s="18" t="str">
        <f>IF(A15="","",(VLOOKUP(A15,web!$A$4:$O$103,15,FALSE)))</f>
        <v/>
      </c>
      <c r="H15" s="18" t="str">
        <f>IF(A15="","",(VLOOKUP(A15,web!$A$4:$Q$103,17,FALSE)))</f>
        <v/>
      </c>
      <c r="I15" s="18" t="str">
        <f>IF(A15="","",(VLOOKUP(A15,web!$A$4:$O$103,10,FALSE)))</f>
        <v/>
      </c>
      <c r="J15" s="18" t="str">
        <f>IF(A15="","",(VLOOKUP(A15,web!$A$4:$O$103,5,FALSE)))</f>
        <v/>
      </c>
      <c r="K15" s="219"/>
      <c r="L15" s="220"/>
      <c r="M15" s="221"/>
      <c r="N15" s="220"/>
      <c r="O15" s="219"/>
      <c r="P15" s="220"/>
      <c r="Q15" s="221"/>
      <c r="R15" s="220"/>
      <c r="S15" s="219"/>
      <c r="T15" s="220"/>
      <c r="U15" s="221"/>
      <c r="V15" s="220"/>
      <c r="W15" s="60"/>
      <c r="X15" s="61"/>
      <c r="Y15" s="37"/>
      <c r="AA15" s="90"/>
    </row>
    <row r="16" spans="1:27" x14ac:dyDescent="0.2">
      <c r="A16" s="45"/>
      <c r="B16" s="25">
        <f t="shared" si="0"/>
        <v>11</v>
      </c>
      <c r="C16" s="27" t="str">
        <f>IF(A16="","",(VLOOKUP(A16,web!$A$4:$O$103,6,FALSE)&amp;"　"&amp;(VLOOKUP(A16,web!$A$4:$O$103,7,FALSE))))</f>
        <v/>
      </c>
      <c r="D16" s="26" t="str">
        <f>IF(A16="","",(VLOOKUP(A16,web!$A$4:$O$103,11,FALSE)))</f>
        <v/>
      </c>
      <c r="E16" s="27" t="str">
        <f>IF(A16="","",(VLOOKUP(A16,web!$A$4:$O$103,8,FALSE)&amp;"　"&amp;(VLOOKUP(A16,web!$A$4:$O$103,9,FALSE))))</f>
        <v/>
      </c>
      <c r="F16" s="27" t="str">
        <f>IF(A16="","",(VLOOKUP(A16,web!$A$4:$O$103,13,FALSE)&amp;"　"&amp;(VLOOKUP(A16,web!$A$4:$O$103,14,FALSE))))</f>
        <v/>
      </c>
      <c r="G16" s="27" t="str">
        <f>IF(A16="","",(VLOOKUP(A16,web!$A$4:$O$103,15,FALSE)))</f>
        <v/>
      </c>
      <c r="H16" s="27" t="str">
        <f>IF(A16="","",(VLOOKUP(A16,web!$A$4:$Q$103,17,FALSE)))</f>
        <v/>
      </c>
      <c r="I16" s="27" t="str">
        <f>IF(A16="","",(VLOOKUP(A16,web!$A$4:$O$103,10,FALSE)))</f>
        <v/>
      </c>
      <c r="J16" s="27" t="str">
        <f>IF(A16="","",(VLOOKUP(A16,web!$A$4:$O$103,5,FALSE)))</f>
        <v/>
      </c>
      <c r="K16" s="213"/>
      <c r="L16" s="214"/>
      <c r="M16" s="215"/>
      <c r="N16" s="214"/>
      <c r="O16" s="213"/>
      <c r="P16" s="214"/>
      <c r="Q16" s="215"/>
      <c r="R16" s="214"/>
      <c r="S16" s="213"/>
      <c r="T16" s="214"/>
      <c r="U16" s="215"/>
      <c r="V16" s="214"/>
      <c r="W16" s="52"/>
      <c r="X16" s="53"/>
      <c r="Y16" s="37"/>
      <c r="AA16" s="86"/>
    </row>
    <row r="17" spans="1:27" x14ac:dyDescent="0.2">
      <c r="A17" s="45"/>
      <c r="B17" s="25">
        <f t="shared" si="0"/>
        <v>12</v>
      </c>
      <c r="C17" s="27" t="str">
        <f>IF(A17="","",(VLOOKUP(A17,web!$A$4:$O$103,6,FALSE)&amp;"　"&amp;(VLOOKUP(A17,web!$A$4:$O$103,7,FALSE))))</f>
        <v/>
      </c>
      <c r="D17" s="28" t="str">
        <f>IF(A17="","",(VLOOKUP(A17,web!$A$4:$O$103,11,FALSE)))</f>
        <v/>
      </c>
      <c r="E17" s="27" t="str">
        <f>IF(A17="","",(VLOOKUP(A17,web!$A$4:$O$103,8,FALSE)&amp;"　"&amp;(VLOOKUP(A17,web!$A$4:$O$103,9,FALSE))))</f>
        <v/>
      </c>
      <c r="F17" s="27" t="str">
        <f>IF(A17="","",(VLOOKUP(A17,web!$A$4:$O$103,13,FALSE)&amp;"　"&amp;(VLOOKUP(A17,web!$A$4:$O$103,14,FALSE))))</f>
        <v/>
      </c>
      <c r="G17" s="27" t="str">
        <f>IF(A17="","",(VLOOKUP(A17,web!$A$4:$O$103,15,FALSE)))</f>
        <v/>
      </c>
      <c r="H17" s="27" t="str">
        <f>IF(A17="","",(VLOOKUP(A17,web!$A$4:$Q$103,17,FALSE)))</f>
        <v/>
      </c>
      <c r="I17" s="27" t="str">
        <f>IF(A17="","",(VLOOKUP(A17,web!$A$4:$O$103,10,FALSE)))</f>
        <v/>
      </c>
      <c r="J17" s="27" t="str">
        <f>IF(A17="","",(VLOOKUP(A17,web!$A$4:$O$103,5,FALSE)))</f>
        <v/>
      </c>
      <c r="K17" s="213"/>
      <c r="L17" s="214"/>
      <c r="M17" s="215"/>
      <c r="N17" s="214"/>
      <c r="O17" s="213"/>
      <c r="P17" s="214"/>
      <c r="Q17" s="215"/>
      <c r="R17" s="214"/>
      <c r="S17" s="213"/>
      <c r="T17" s="214"/>
      <c r="U17" s="215"/>
      <c r="V17" s="214"/>
      <c r="W17" s="54"/>
      <c r="X17" s="55"/>
      <c r="Y17" s="37"/>
      <c r="AA17" s="87"/>
    </row>
    <row r="18" spans="1:27" x14ac:dyDescent="0.2">
      <c r="A18" s="45"/>
      <c r="B18" s="25">
        <f t="shared" si="0"/>
        <v>13</v>
      </c>
      <c r="C18" s="27" t="str">
        <f>IF(A18="","",(VLOOKUP(A18,web!$A$4:$O$103,6,FALSE)&amp;"　"&amp;(VLOOKUP(A18,web!$A$4:$O$103,7,FALSE))))</f>
        <v/>
      </c>
      <c r="D18" s="26" t="str">
        <f>IF(A18="","",(VLOOKUP(A18,web!$A$4:$O$103,11,FALSE)))</f>
        <v/>
      </c>
      <c r="E18" s="27" t="str">
        <f>IF(A18="","",(VLOOKUP(A18,web!$A$4:$O$103,8,FALSE)&amp;"　"&amp;(VLOOKUP(A18,web!$A$4:$O$103,9,FALSE))))</f>
        <v/>
      </c>
      <c r="F18" s="27" t="str">
        <f>IF(A18="","",(VLOOKUP(A18,web!$A$4:$O$103,13,FALSE)&amp;"　"&amp;(VLOOKUP(A18,web!$A$4:$O$103,14,FALSE))))</f>
        <v/>
      </c>
      <c r="G18" s="27" t="str">
        <f>IF(A18="","",(VLOOKUP(A18,web!$A$4:$O$103,15,FALSE)))</f>
        <v/>
      </c>
      <c r="H18" s="27" t="str">
        <f>IF(A18="","",(VLOOKUP(A18,web!$A$4:$Q$103,17,FALSE)))</f>
        <v/>
      </c>
      <c r="I18" s="27" t="str">
        <f>IF(A18="","",(VLOOKUP(A18,web!$A$4:$O$103,10,FALSE)))</f>
        <v/>
      </c>
      <c r="J18" s="27" t="str">
        <f>IF(A18="","",(VLOOKUP(A18,web!$A$4:$O$103,5,FALSE)))</f>
        <v/>
      </c>
      <c r="K18" s="213"/>
      <c r="L18" s="214"/>
      <c r="M18" s="215"/>
      <c r="N18" s="214"/>
      <c r="O18" s="213"/>
      <c r="P18" s="214"/>
      <c r="Q18" s="215"/>
      <c r="R18" s="214"/>
      <c r="S18" s="213"/>
      <c r="T18" s="214"/>
      <c r="U18" s="215"/>
      <c r="V18" s="214"/>
      <c r="W18" s="54"/>
      <c r="X18" s="55"/>
      <c r="Y18" s="37"/>
      <c r="AA18" s="87"/>
    </row>
    <row r="19" spans="1:27" x14ac:dyDescent="0.2">
      <c r="A19" s="45"/>
      <c r="B19" s="25">
        <f t="shared" si="0"/>
        <v>14</v>
      </c>
      <c r="C19" s="27" t="str">
        <f>IF(A19="","",(VLOOKUP(A19,web!$A$4:$O$103,6,FALSE)&amp;"　"&amp;(VLOOKUP(A19,web!$A$4:$O$103,7,FALSE))))</f>
        <v/>
      </c>
      <c r="D19" s="26" t="str">
        <f>IF(A19="","",(VLOOKUP(A19,web!$A$4:$O$103,11,FALSE)))</f>
        <v/>
      </c>
      <c r="E19" s="27" t="str">
        <f>IF(A19="","",(VLOOKUP(A19,web!$A$4:$O$103,8,FALSE)&amp;"　"&amp;(VLOOKUP(A19,web!$A$4:$O$103,9,FALSE))))</f>
        <v/>
      </c>
      <c r="F19" s="27" t="str">
        <f>IF(A19="","",(VLOOKUP(A19,web!$A$4:$O$103,13,FALSE)&amp;"　"&amp;(VLOOKUP(A19,web!$A$4:$O$103,14,FALSE))))</f>
        <v/>
      </c>
      <c r="G19" s="27" t="str">
        <f>IF(A19="","",(VLOOKUP(A19,web!$A$4:$O$103,15,FALSE)))</f>
        <v/>
      </c>
      <c r="H19" s="27" t="str">
        <f>IF(A19="","",(VLOOKUP(A19,web!$A$4:$Q$103,17,FALSE)))</f>
        <v/>
      </c>
      <c r="I19" s="27" t="str">
        <f>IF(A19="","",(VLOOKUP(A19,web!$A$4:$O$103,10,FALSE)))</f>
        <v/>
      </c>
      <c r="J19" s="27" t="str">
        <f>IF(A19="","",(VLOOKUP(A19,web!$A$4:$O$103,5,FALSE)))</f>
        <v/>
      </c>
      <c r="K19" s="213"/>
      <c r="L19" s="214"/>
      <c r="M19" s="215"/>
      <c r="N19" s="214"/>
      <c r="O19" s="213"/>
      <c r="P19" s="214"/>
      <c r="Q19" s="215"/>
      <c r="R19" s="214"/>
      <c r="S19" s="213"/>
      <c r="T19" s="214"/>
      <c r="U19" s="215"/>
      <c r="V19" s="214"/>
      <c r="W19" s="54"/>
      <c r="X19" s="55"/>
      <c r="Y19" s="37"/>
      <c r="AA19" s="87"/>
    </row>
    <row r="20" spans="1:27" x14ac:dyDescent="0.2">
      <c r="A20" s="45"/>
      <c r="B20" s="29">
        <f t="shared" si="0"/>
        <v>15</v>
      </c>
      <c r="C20" s="47" t="str">
        <f>IF(A20="","",(VLOOKUP(A20,web!$A$4:$O$103,6,FALSE)&amp;"　"&amp;(VLOOKUP(A20,web!$A$4:$O$103,7,FALSE))))</f>
        <v/>
      </c>
      <c r="D20" s="30" t="str">
        <f>IF(A20="","",(VLOOKUP(A20,web!$A$4:$O$103,11,FALSE)))</f>
        <v/>
      </c>
      <c r="E20" s="47" t="str">
        <f>IF(A20="","",(VLOOKUP(A20,web!$A$4:$O$103,8,FALSE)&amp;"　"&amp;(VLOOKUP(A20,web!$A$4:$O$103,9,FALSE))))</f>
        <v/>
      </c>
      <c r="F20" s="47" t="str">
        <f>IF(A20="","",(VLOOKUP(A20,web!$A$4:$O$103,13,FALSE)&amp;"　"&amp;(VLOOKUP(A20,web!$A$4:$O$103,14,FALSE))))</f>
        <v/>
      </c>
      <c r="G20" s="47" t="str">
        <f>IF(A20="","",(VLOOKUP(A20,web!$A$4:$O$103,15,FALSE)))</f>
        <v/>
      </c>
      <c r="H20" s="47" t="str">
        <f>IF(A20="","",(VLOOKUP(A20,web!$A$4:$Q$103,17,FALSE)))</f>
        <v/>
      </c>
      <c r="I20" s="31" t="str">
        <f>IF(A20="","",(VLOOKUP(A20,web!$A$4:$O$103,10,FALSE)))</f>
        <v/>
      </c>
      <c r="J20" s="48" t="str">
        <f>IF(A20="","",(VLOOKUP(A20,web!$A$4:$O$103,5,FALSE)))</f>
        <v/>
      </c>
      <c r="K20" s="216"/>
      <c r="L20" s="217"/>
      <c r="M20" s="218"/>
      <c r="N20" s="217"/>
      <c r="O20" s="216"/>
      <c r="P20" s="217"/>
      <c r="Q20" s="218"/>
      <c r="R20" s="217"/>
      <c r="S20" s="216"/>
      <c r="T20" s="217"/>
      <c r="U20" s="218"/>
      <c r="V20" s="217"/>
      <c r="W20" s="56"/>
      <c r="X20" s="57"/>
      <c r="Y20" s="37"/>
      <c r="AA20" s="91"/>
    </row>
    <row r="21" spans="1:27" x14ac:dyDescent="0.2">
      <c r="A21" s="45"/>
      <c r="B21" s="25">
        <f t="shared" si="0"/>
        <v>16</v>
      </c>
      <c r="C21" s="27" t="str">
        <f>IF(A21="","",(VLOOKUP(A21,web!$A$4:$O$103,6,FALSE)&amp;"　"&amp;(VLOOKUP(A21,web!$A$4:$O$103,7,FALSE))))</f>
        <v/>
      </c>
      <c r="D21" s="26" t="str">
        <f>IF(A21="","",(VLOOKUP(A21,web!$A$4:$O$103,11,FALSE)))</f>
        <v/>
      </c>
      <c r="E21" s="27" t="str">
        <f>IF(A21="","",(VLOOKUP(A21,web!$A$4:$O$103,8,FALSE)&amp;"　"&amp;(VLOOKUP(A21,web!$A$4:$O$103,9,FALSE))))</f>
        <v/>
      </c>
      <c r="F21" s="27" t="str">
        <f>IF(A21="","",(VLOOKUP(A21,web!$A$4:$O$103,13,FALSE)&amp;"　"&amp;(VLOOKUP(A21,web!$A$4:$O$103,14,FALSE))))</f>
        <v/>
      </c>
      <c r="G21" s="27" t="str">
        <f>IF(A21="","",(VLOOKUP(A21,web!$A$4:$O$103,15,FALSE)))</f>
        <v/>
      </c>
      <c r="H21" s="27" t="str">
        <f>IF(A21="","",(VLOOKUP(A21,web!$A$4:$Q$103,17,FALSE)))</f>
        <v/>
      </c>
      <c r="I21" s="32" t="str">
        <f>IF(A21="","",(VLOOKUP(A21,web!$A$4:$O$103,10,FALSE)))</f>
        <v/>
      </c>
      <c r="J21" s="49" t="str">
        <f>IF(A21="","",(VLOOKUP(A21,web!$A$4:$O$103,5,FALSE)))</f>
        <v/>
      </c>
      <c r="K21" s="213"/>
      <c r="L21" s="214"/>
      <c r="M21" s="215"/>
      <c r="N21" s="214"/>
      <c r="O21" s="213"/>
      <c r="P21" s="214"/>
      <c r="Q21" s="215"/>
      <c r="R21" s="214"/>
      <c r="S21" s="213"/>
      <c r="T21" s="214"/>
      <c r="U21" s="215"/>
      <c r="V21" s="214"/>
      <c r="W21" s="58"/>
      <c r="X21" s="59"/>
      <c r="Y21" s="37"/>
      <c r="AA21" s="89"/>
    </row>
    <row r="22" spans="1:27" x14ac:dyDescent="0.2">
      <c r="A22" s="45"/>
      <c r="B22" s="25">
        <f t="shared" si="0"/>
        <v>17</v>
      </c>
      <c r="C22" s="27" t="str">
        <f>IF(A22="","",(VLOOKUP(A22,web!$A$4:$O$103,6,FALSE)&amp;"　"&amp;(VLOOKUP(A22,web!$A$4:$O$103,7,FALSE))))</f>
        <v/>
      </c>
      <c r="D22" s="26" t="str">
        <f>IF(A22="","",(VLOOKUP(A22,web!$A$4:$O$103,11,FALSE)))</f>
        <v/>
      </c>
      <c r="E22" s="27" t="str">
        <f>IF(A22="","",(VLOOKUP(A22,web!$A$4:$O$103,8,FALSE)&amp;"　"&amp;(VLOOKUP(A22,web!$A$4:$O$103,9,FALSE))))</f>
        <v/>
      </c>
      <c r="F22" s="27" t="str">
        <f>IF(A22="","",(VLOOKUP(A22,web!$A$4:$O$103,13,FALSE)&amp;"　"&amp;(VLOOKUP(A22,web!$A$4:$O$103,14,FALSE))))</f>
        <v/>
      </c>
      <c r="G22" s="27" t="str">
        <f>IF(A22="","",(VLOOKUP(A22,web!$A$4:$O$103,15,FALSE)))</f>
        <v/>
      </c>
      <c r="H22" s="27" t="str">
        <f>IF(A22="","",(VLOOKUP(A22,web!$A$4:$Q$103,17,FALSE)))</f>
        <v/>
      </c>
      <c r="I22" s="27" t="str">
        <f>IF(A22="","",(VLOOKUP(A22,web!$A$4:$O$103,10,FALSE)))</f>
        <v/>
      </c>
      <c r="J22" s="27" t="str">
        <f>IF(A22="","",(VLOOKUP(A22,web!$A$4:$O$103,5,FALSE)))</f>
        <v/>
      </c>
      <c r="K22" s="213"/>
      <c r="L22" s="214"/>
      <c r="M22" s="215"/>
      <c r="N22" s="214"/>
      <c r="O22" s="213"/>
      <c r="P22" s="214"/>
      <c r="Q22" s="215"/>
      <c r="R22" s="214"/>
      <c r="S22" s="213"/>
      <c r="T22" s="214"/>
      <c r="U22" s="215"/>
      <c r="V22" s="214"/>
      <c r="W22" s="54"/>
      <c r="X22" s="55"/>
      <c r="Y22" s="37"/>
      <c r="AA22" s="87"/>
    </row>
    <row r="23" spans="1:27" x14ac:dyDescent="0.2">
      <c r="A23" s="45"/>
      <c r="B23" s="25">
        <f t="shared" si="0"/>
        <v>18</v>
      </c>
      <c r="C23" s="27" t="str">
        <f>IF(A23="","",(VLOOKUP(A23,web!$A$4:$O$103,6,FALSE)&amp;"　"&amp;(VLOOKUP(A23,web!$A$4:$O$103,7,FALSE))))</f>
        <v/>
      </c>
      <c r="D23" s="28" t="str">
        <f>IF(A23="","",(VLOOKUP(A23,web!$A$4:$O$103,11,FALSE)))</f>
        <v/>
      </c>
      <c r="E23" s="27" t="str">
        <f>IF(A23="","",(VLOOKUP(A23,web!$A$4:$O$103,8,FALSE)&amp;"　"&amp;(VLOOKUP(A23,web!$A$4:$O$103,9,FALSE))))</f>
        <v/>
      </c>
      <c r="F23" s="27" t="str">
        <f>IF(A23="","",(VLOOKUP(A23,web!$A$4:$O$103,13,FALSE)&amp;"　"&amp;(VLOOKUP(A23,web!$A$4:$O$103,14,FALSE))))</f>
        <v/>
      </c>
      <c r="G23" s="27" t="str">
        <f>IF(A23="","",(VLOOKUP(A23,web!$A$4:$O$103,15,FALSE)))</f>
        <v/>
      </c>
      <c r="H23" s="27" t="str">
        <f>IF(A23="","",(VLOOKUP(A23,web!$A$4:$Q$103,17,FALSE)))</f>
        <v/>
      </c>
      <c r="I23" s="27" t="str">
        <f>IF(A23="","",(VLOOKUP(A23,web!$A$4:$O$103,10,FALSE)))</f>
        <v/>
      </c>
      <c r="J23" s="27" t="str">
        <f>IF(A23="","",(VLOOKUP(A23,web!$A$4:$O$103,5,FALSE)))</f>
        <v/>
      </c>
      <c r="K23" s="213"/>
      <c r="L23" s="214"/>
      <c r="M23" s="215"/>
      <c r="N23" s="214"/>
      <c r="O23" s="213"/>
      <c r="P23" s="214"/>
      <c r="Q23" s="215"/>
      <c r="R23" s="214"/>
      <c r="S23" s="213"/>
      <c r="T23" s="214"/>
      <c r="U23" s="215"/>
      <c r="V23" s="214"/>
      <c r="W23" s="54"/>
      <c r="X23" s="55"/>
      <c r="Y23" s="37"/>
      <c r="AA23" s="87"/>
    </row>
    <row r="24" spans="1:27" ht="18.75" x14ac:dyDescent="0.2">
      <c r="A24" s="46"/>
      <c r="B24" s="25">
        <f t="shared" si="0"/>
        <v>19</v>
      </c>
      <c r="C24" s="27" t="str">
        <f>IF(A24="","",(VLOOKUP(A24,web!$A$4:$O$103,6,FALSE)&amp;"　"&amp;(VLOOKUP(A24,web!$A$4:$O$103,7,FALSE))))</f>
        <v/>
      </c>
      <c r="D24" s="26" t="str">
        <f>IF(A24="","",(VLOOKUP(A24,web!$A$4:$O$103,11,FALSE)))</f>
        <v/>
      </c>
      <c r="E24" s="27" t="str">
        <f>IF(A24="","",(VLOOKUP(A24,web!$A$4:$O$103,8,FALSE)&amp;"　"&amp;(VLOOKUP(A24,web!$A$4:$O$103,9,FALSE))))</f>
        <v/>
      </c>
      <c r="F24" s="27" t="str">
        <f>IF(A24="","",(VLOOKUP(A24,web!$A$4:$O$103,13,FALSE)&amp;"　"&amp;(VLOOKUP(A24,web!$A$4:$O$103,14,FALSE))))</f>
        <v/>
      </c>
      <c r="G24" s="27" t="str">
        <f>IF(A24="","",(VLOOKUP(A24,web!$A$4:$O$103,15,FALSE)))</f>
        <v/>
      </c>
      <c r="H24" s="27" t="str">
        <f>IF(A24="","",(VLOOKUP(A24,web!$A$4:$Q$103,17,FALSE)))</f>
        <v/>
      </c>
      <c r="I24" s="27" t="str">
        <f>IF(A24="","",(VLOOKUP(A24,web!$A$4:$O$103,10,FALSE)))</f>
        <v/>
      </c>
      <c r="J24" s="27" t="str">
        <f>IF(A24="","",(VLOOKUP(A24,web!$A$4:$O$103,5,FALSE)))</f>
        <v/>
      </c>
      <c r="K24" s="213"/>
      <c r="L24" s="214"/>
      <c r="M24" s="215"/>
      <c r="N24" s="214"/>
      <c r="O24" s="213"/>
      <c r="P24" s="214"/>
      <c r="Q24" s="215"/>
      <c r="R24" s="214"/>
      <c r="S24" s="213"/>
      <c r="T24" s="214"/>
      <c r="U24" s="215"/>
      <c r="V24" s="214"/>
      <c r="W24" s="54"/>
      <c r="X24" s="55"/>
      <c r="Y24" s="37"/>
      <c r="AA24" s="87"/>
    </row>
    <row r="25" spans="1:27" ht="19.5" thickBot="1" x14ac:dyDescent="0.25">
      <c r="A25" s="46"/>
      <c r="B25" s="17">
        <f t="shared" si="0"/>
        <v>20</v>
      </c>
      <c r="C25" s="18" t="str">
        <f>IF(A25="","",(VLOOKUP(A25,web!$A$4:$O$103,6,FALSE)&amp;"　"&amp;(VLOOKUP(A25,web!$A$4:$O$103,7,FALSE))))</f>
        <v/>
      </c>
      <c r="D25" s="33" t="str">
        <f>IF(A25="","",(VLOOKUP(A25,web!$A$4:$O$103,11,FALSE)))</f>
        <v/>
      </c>
      <c r="E25" s="18" t="str">
        <f>IF(A25="","",(VLOOKUP(A25,web!$A$4:$O$103,8,FALSE)&amp;"　"&amp;(VLOOKUP(A25,web!$A$4:$O$103,9,FALSE))))</f>
        <v/>
      </c>
      <c r="F25" s="18" t="str">
        <f>IF(A25="","",(VLOOKUP(A25,web!$A$4:$O$103,13,FALSE)&amp;"　"&amp;(VLOOKUP(A25,web!$A$4:$O$103,14,FALSE))))</f>
        <v/>
      </c>
      <c r="G25" s="18" t="str">
        <f>IF(A25="","",(VLOOKUP(A25,web!$A$4:$O$103,15,FALSE)))</f>
        <v/>
      </c>
      <c r="H25" s="18" t="str">
        <f>IF(A25="","",(VLOOKUP(A25,web!$A$4:$Q$103,17,FALSE)))</f>
        <v/>
      </c>
      <c r="I25" s="18" t="str">
        <f>IF(A25="","",(VLOOKUP(A25,web!$A$4:$O$103,10,FALSE)))</f>
        <v/>
      </c>
      <c r="J25" s="50" t="str">
        <f>IF(A25="","",(VLOOKUP(A25,web!$A$4:$O$103,5,FALSE)))</f>
        <v/>
      </c>
      <c r="K25" s="219"/>
      <c r="L25" s="220"/>
      <c r="M25" s="221"/>
      <c r="N25" s="220"/>
      <c r="O25" s="219"/>
      <c r="P25" s="220"/>
      <c r="Q25" s="221"/>
      <c r="R25" s="220"/>
      <c r="S25" s="219"/>
      <c r="T25" s="220"/>
      <c r="U25" s="221"/>
      <c r="V25" s="220"/>
      <c r="W25" s="60"/>
      <c r="X25" s="61"/>
      <c r="Y25" s="37"/>
      <c r="AA25" s="90"/>
    </row>
    <row r="26" spans="1:27" ht="18.75" x14ac:dyDescent="0.2">
      <c r="A26" s="46"/>
      <c r="B26" s="25">
        <f t="shared" si="0"/>
        <v>21</v>
      </c>
      <c r="C26" s="27" t="str">
        <f>IF(A26="","",(VLOOKUP(A26,web!$A$4:$O$103,6,FALSE)&amp;"　"&amp;(VLOOKUP(A26,web!$A$4:$O$103,7,FALSE))))</f>
        <v/>
      </c>
      <c r="D26" s="26" t="str">
        <f>IF(A26="","",(VLOOKUP(A26,web!$A$4:$O$103,11,FALSE)))</f>
        <v/>
      </c>
      <c r="E26" s="27" t="str">
        <f>IF(A26="","",(VLOOKUP(A26,web!$A$4:$O$103,8,FALSE)&amp;"　"&amp;(VLOOKUP(A26,web!$A$4:$O$103,9,FALSE))))</f>
        <v/>
      </c>
      <c r="F26" s="27" t="str">
        <f>IF(A26="","",(VLOOKUP(A26,web!$A$4:$O$103,13,FALSE)&amp;"　"&amp;(VLOOKUP(A26,web!$A$4:$O$103,14,FALSE))))</f>
        <v/>
      </c>
      <c r="G26" s="27" t="str">
        <f>IF(A26="","",(VLOOKUP(A26,web!$A$4:$O$103,15,FALSE)))</f>
        <v/>
      </c>
      <c r="H26" s="27" t="str">
        <f>IF(A26="","",(VLOOKUP(A26,web!$A$4:$Q$103,17,FALSE)))</f>
        <v/>
      </c>
      <c r="I26" s="27" t="str">
        <f>IF(A26="","",(VLOOKUP(A26,web!$A$4:$O$103,10,FALSE)))</f>
        <v/>
      </c>
      <c r="J26" s="51" t="str">
        <f>IF(A26="","",(VLOOKUP(A26,web!$A$4:$O$103,5,FALSE)))</f>
        <v/>
      </c>
      <c r="K26" s="213"/>
      <c r="L26" s="214"/>
      <c r="M26" s="215"/>
      <c r="N26" s="214"/>
      <c r="O26" s="213"/>
      <c r="P26" s="214"/>
      <c r="Q26" s="215"/>
      <c r="R26" s="214"/>
      <c r="S26" s="213"/>
      <c r="T26" s="214"/>
      <c r="U26" s="215"/>
      <c r="V26" s="214"/>
      <c r="W26" s="52"/>
      <c r="X26" s="53"/>
      <c r="Y26" s="37"/>
      <c r="AA26" s="92"/>
    </row>
    <row r="27" spans="1:27" ht="18.75" x14ac:dyDescent="0.2">
      <c r="A27" s="46"/>
      <c r="B27" s="25">
        <f t="shared" si="0"/>
        <v>22</v>
      </c>
      <c r="C27" s="27" t="str">
        <f>IF(A27="","",(VLOOKUP(A27,web!$A$4:$O$103,6,FALSE)&amp;"　"&amp;(VLOOKUP(A27,web!$A$4:$O$103,7,FALSE))))</f>
        <v/>
      </c>
      <c r="D27" s="26" t="str">
        <f>IF(A27="","",(VLOOKUP(A27,web!$A$4:$O$103,11,FALSE)))</f>
        <v/>
      </c>
      <c r="E27" s="27" t="str">
        <f>IF(A27="","",(VLOOKUP(A27,web!$A$4:$O$103,8,FALSE)&amp;"　"&amp;(VLOOKUP(A27,web!$A$4:$O$103,9,FALSE))))</f>
        <v/>
      </c>
      <c r="F27" s="27" t="str">
        <f>IF(A27="","",(VLOOKUP(A27,web!$A$4:$O$103,13,FALSE)&amp;"　"&amp;(VLOOKUP(A27,web!$A$4:$O$103,14,FALSE))))</f>
        <v/>
      </c>
      <c r="G27" s="27" t="str">
        <f>IF(A27="","",(VLOOKUP(A27,web!$A$4:$O$103,15,FALSE)))</f>
        <v/>
      </c>
      <c r="H27" s="27" t="str">
        <f>IF(A27="","",(VLOOKUP(A27,web!$A$4:$Q$103,17,FALSE)))</f>
        <v/>
      </c>
      <c r="I27" s="27" t="str">
        <f>IF(A27="","",(VLOOKUP(A27,web!$A$4:$O$103,10,FALSE)))</f>
        <v/>
      </c>
      <c r="J27" s="27" t="str">
        <f>IF(A27="","",(VLOOKUP(A27,web!$A$4:$O$103,5,FALSE)))</f>
        <v/>
      </c>
      <c r="K27" s="213"/>
      <c r="L27" s="214"/>
      <c r="M27" s="215"/>
      <c r="N27" s="214"/>
      <c r="O27" s="213"/>
      <c r="P27" s="214"/>
      <c r="Q27" s="215"/>
      <c r="R27" s="214"/>
      <c r="S27" s="213"/>
      <c r="T27" s="214"/>
      <c r="U27" s="215"/>
      <c r="V27" s="214"/>
      <c r="W27" s="54"/>
      <c r="X27" s="55"/>
      <c r="Y27" s="37"/>
      <c r="AA27" s="87"/>
    </row>
    <row r="28" spans="1:27" ht="18.75" x14ac:dyDescent="0.2">
      <c r="A28" s="46"/>
      <c r="B28" s="25">
        <f t="shared" si="0"/>
        <v>23</v>
      </c>
      <c r="C28" s="27" t="str">
        <f>IF(A28="","",(VLOOKUP(A28,web!$A$4:$O$103,6,FALSE)&amp;"　"&amp;(VLOOKUP(A28,web!$A$4:$O$103,7,FALSE))))</f>
        <v/>
      </c>
      <c r="D28" s="26" t="str">
        <f>IF(A28="","",(VLOOKUP(A28,web!$A$4:$O$103,11,FALSE)))</f>
        <v/>
      </c>
      <c r="E28" s="27" t="str">
        <f>IF(A28="","",(VLOOKUP(A28,web!$A$4:$O$103,8,FALSE)&amp;"　"&amp;(VLOOKUP(A28,web!$A$4:$O$103,9,FALSE))))</f>
        <v/>
      </c>
      <c r="F28" s="27" t="str">
        <f>IF(A28="","",(VLOOKUP(A28,web!$A$4:$O$103,13,FALSE)&amp;"　"&amp;(VLOOKUP(A28,web!$A$4:$O$103,14,FALSE))))</f>
        <v/>
      </c>
      <c r="G28" s="27" t="str">
        <f>IF(A28="","",(VLOOKUP(A28,web!$A$4:$O$103,15,FALSE)))</f>
        <v/>
      </c>
      <c r="H28" s="27" t="str">
        <f>IF(A28="","",(VLOOKUP(A28,web!$A$4:$Q$103,17,FALSE)))</f>
        <v/>
      </c>
      <c r="I28" s="27" t="str">
        <f>IF(A28="","",(VLOOKUP(A28,web!$A$4:$O$103,10,FALSE)))</f>
        <v/>
      </c>
      <c r="J28" s="27" t="str">
        <f>IF(A28="","",(VLOOKUP(A28,web!$A$4:$O$103,5,FALSE)))</f>
        <v/>
      </c>
      <c r="K28" s="213"/>
      <c r="L28" s="214"/>
      <c r="M28" s="215"/>
      <c r="N28" s="214"/>
      <c r="O28" s="213"/>
      <c r="P28" s="214"/>
      <c r="Q28" s="215"/>
      <c r="R28" s="214"/>
      <c r="S28" s="213"/>
      <c r="T28" s="214"/>
      <c r="U28" s="215"/>
      <c r="V28" s="214"/>
      <c r="W28" s="54"/>
      <c r="X28" s="55"/>
      <c r="Y28" s="37"/>
      <c r="AA28" s="87"/>
    </row>
    <row r="29" spans="1:27" ht="18.75" x14ac:dyDescent="0.2">
      <c r="A29" s="46"/>
      <c r="B29" s="25">
        <f t="shared" si="0"/>
        <v>24</v>
      </c>
      <c r="C29" s="27" t="str">
        <f>IF(A29="","",(VLOOKUP(A29,web!$A$4:$O$103,6,FALSE)&amp;"　"&amp;(VLOOKUP(A29,web!$A$4:$O$103,7,FALSE))))</f>
        <v/>
      </c>
      <c r="D29" s="28" t="str">
        <f>IF(A29="","",(VLOOKUP(A29,web!$A$4:$O$103,11,FALSE)))</f>
        <v/>
      </c>
      <c r="E29" s="27" t="str">
        <f>IF(A29="","",(VLOOKUP(A29,web!$A$4:$O$103,8,FALSE)&amp;"　"&amp;(VLOOKUP(A29,web!$A$4:$O$103,9,FALSE))))</f>
        <v/>
      </c>
      <c r="F29" s="27" t="str">
        <f>IF(A29="","",(VLOOKUP(A29,web!$A$4:$O$103,13,FALSE)&amp;"　"&amp;(VLOOKUP(A29,web!$A$4:$O$103,14,FALSE))))</f>
        <v/>
      </c>
      <c r="G29" s="27" t="str">
        <f>IF(A29="","",(VLOOKUP(A29,web!$A$4:$O$103,15,FALSE)))</f>
        <v/>
      </c>
      <c r="H29" s="27" t="str">
        <f>IF(A29="","",(VLOOKUP(A29,web!$A$4:$Q$103,17,FALSE)))</f>
        <v/>
      </c>
      <c r="I29" s="27" t="str">
        <f>IF(A29="","",(VLOOKUP(A29,web!$A$4:$O$103,10,FALSE)))</f>
        <v/>
      </c>
      <c r="J29" s="27" t="str">
        <f>IF(A29="","",(VLOOKUP(A29,web!$A$4:$O$103,5,FALSE)))</f>
        <v/>
      </c>
      <c r="K29" s="213"/>
      <c r="L29" s="214"/>
      <c r="M29" s="215"/>
      <c r="N29" s="214"/>
      <c r="O29" s="213"/>
      <c r="P29" s="214"/>
      <c r="Q29" s="215"/>
      <c r="R29" s="214"/>
      <c r="S29" s="213"/>
      <c r="T29" s="214"/>
      <c r="U29" s="215"/>
      <c r="V29" s="214"/>
      <c r="W29" s="54"/>
      <c r="X29" s="55"/>
      <c r="Y29" s="37"/>
      <c r="AA29" s="87"/>
    </row>
    <row r="30" spans="1:27" ht="18.75" x14ac:dyDescent="0.2">
      <c r="A30" s="46"/>
      <c r="B30" s="29">
        <f t="shared" si="0"/>
        <v>25</v>
      </c>
      <c r="C30" s="47" t="str">
        <f>IF(A30="","",(VLOOKUP(A30,web!$A$4:$O$103,6,FALSE)&amp;"　"&amp;(VLOOKUP(A30,web!$A$4:$O$103,7,FALSE))))</f>
        <v/>
      </c>
      <c r="D30" s="30" t="str">
        <f>IF(A30="","",(VLOOKUP(A30,web!$A$4:$O$103,11,FALSE)))</f>
        <v/>
      </c>
      <c r="E30" s="47" t="str">
        <f>IF(A30="","",(VLOOKUP(A30,web!$A$4:$O$103,8,FALSE)&amp;"　"&amp;(VLOOKUP(A30,web!$A$4:$O$103,9,FALSE))))</f>
        <v/>
      </c>
      <c r="F30" s="47" t="str">
        <f>IF(A30="","",(VLOOKUP(A30,web!$A$4:$O$103,13,FALSE)&amp;"　"&amp;(VLOOKUP(A30,web!$A$4:$O$103,14,FALSE))))</f>
        <v/>
      </c>
      <c r="G30" s="47" t="str">
        <f>IF(A30="","",(VLOOKUP(A30,web!$A$4:$O$103,15,FALSE)))</f>
        <v/>
      </c>
      <c r="H30" s="47" t="str">
        <f>IF(A30="","",(VLOOKUP(A30,web!$A$4:$Q$103,17,FALSE)))</f>
        <v/>
      </c>
      <c r="I30" s="31" t="str">
        <f>IF(A30="","",(VLOOKUP(A30,web!$A$4:$O$103,10,FALSE)))</f>
        <v/>
      </c>
      <c r="J30" s="47" t="str">
        <f>IF(A30="","",(VLOOKUP(A30,web!$A$4:$O$103,5,FALSE)))</f>
        <v/>
      </c>
      <c r="K30" s="216"/>
      <c r="L30" s="217"/>
      <c r="M30" s="218"/>
      <c r="N30" s="217"/>
      <c r="O30" s="216"/>
      <c r="P30" s="217"/>
      <c r="Q30" s="218"/>
      <c r="R30" s="217"/>
      <c r="S30" s="216"/>
      <c r="T30" s="217"/>
      <c r="U30" s="218"/>
      <c r="V30" s="217"/>
      <c r="W30" s="56"/>
      <c r="X30" s="57"/>
      <c r="Y30" s="37"/>
      <c r="AA30" s="88"/>
    </row>
    <row r="31" spans="1:27" ht="18.75" x14ac:dyDescent="0.2">
      <c r="A31" s="46"/>
      <c r="B31" s="25">
        <f t="shared" si="0"/>
        <v>26</v>
      </c>
      <c r="C31" s="27" t="str">
        <f>IF(A31="","",(VLOOKUP(A31,web!$A$4:$O$103,6,FALSE)&amp;"　"&amp;(VLOOKUP(A31,web!$A$4:$O$103,7,FALSE))))</f>
        <v/>
      </c>
      <c r="D31" s="28" t="str">
        <f>IF(A31="","",(VLOOKUP(A31,web!$A$4:$O$103,11,FALSE)))</f>
        <v/>
      </c>
      <c r="E31" s="27" t="str">
        <f>IF(A31="","",(VLOOKUP(A31,web!$A$4:$O$103,8,FALSE)&amp;"　"&amp;(VLOOKUP(A31,web!$A$4:$O$103,9,FALSE))))</f>
        <v/>
      </c>
      <c r="F31" s="27" t="str">
        <f>IF(A31="","",(VLOOKUP(A31,web!$A$4:$O$103,13,FALSE)&amp;"　"&amp;(VLOOKUP(A31,web!$A$4:$O$103,14,FALSE))))</f>
        <v/>
      </c>
      <c r="G31" s="27" t="str">
        <f>IF(A31="","",(VLOOKUP(A31,web!$A$4:$O$103,15,FALSE)))</f>
        <v/>
      </c>
      <c r="H31" s="27" t="str">
        <f>IF(A31="","",(VLOOKUP(A31,web!$A$4:$Q$103,17,FALSE)))</f>
        <v/>
      </c>
      <c r="I31" s="32" t="str">
        <f>IF(A31="","",(VLOOKUP(A31,web!$A$4:$O$103,10,FALSE)))</f>
        <v/>
      </c>
      <c r="J31" s="27" t="str">
        <f>IF(A31="","",(VLOOKUP(A31,web!$A$4:$O$103,5,FALSE)))</f>
        <v/>
      </c>
      <c r="K31" s="213"/>
      <c r="L31" s="214"/>
      <c r="M31" s="215"/>
      <c r="N31" s="214"/>
      <c r="O31" s="213"/>
      <c r="P31" s="214"/>
      <c r="Q31" s="215"/>
      <c r="R31" s="214"/>
      <c r="S31" s="213"/>
      <c r="T31" s="214"/>
      <c r="U31" s="215"/>
      <c r="V31" s="214"/>
      <c r="W31" s="58"/>
      <c r="X31" s="59"/>
      <c r="Y31" s="37"/>
      <c r="AA31" s="92"/>
    </row>
    <row r="32" spans="1:27" ht="18.75" x14ac:dyDescent="0.2">
      <c r="A32" s="46"/>
      <c r="B32" s="25">
        <f t="shared" si="0"/>
        <v>27</v>
      </c>
      <c r="C32" s="27" t="str">
        <f>IF(A32="","",(VLOOKUP(A32,web!$A$4:$O$103,6,FALSE)&amp;"　"&amp;(VLOOKUP(A32,web!$A$4:$O$103,7,FALSE))))</f>
        <v/>
      </c>
      <c r="D32" s="26" t="str">
        <f>IF(A32="","",(VLOOKUP(A32,web!$A$4:$O$103,11,FALSE)))</f>
        <v/>
      </c>
      <c r="E32" s="27" t="str">
        <f>IF(A32="","",(VLOOKUP(A32,web!$A$4:$O$103,8,FALSE)&amp;"　"&amp;(VLOOKUP(A32,web!$A$4:$O$103,9,FALSE))))</f>
        <v/>
      </c>
      <c r="F32" s="27" t="str">
        <f>IF(A32="","",(VLOOKUP(A32,web!$A$4:$O$103,13,FALSE)&amp;"　"&amp;(VLOOKUP(A32,web!$A$4:$O$103,14,FALSE))))</f>
        <v/>
      </c>
      <c r="G32" s="27" t="str">
        <f>IF(A32="","",(VLOOKUP(A32,web!$A$4:$O$103,15,FALSE)))</f>
        <v/>
      </c>
      <c r="H32" s="27" t="str">
        <f>IF(A32="","",(VLOOKUP(A32,web!$A$4:$Q$103,17,FALSE)))</f>
        <v/>
      </c>
      <c r="I32" s="27" t="str">
        <f>IF(A32="","",(VLOOKUP(A32,web!$A$4:$O$103,10,FALSE)))</f>
        <v/>
      </c>
      <c r="J32" s="27" t="str">
        <f>IF(A32="","",(VLOOKUP(A32,web!$A$4:$O$103,5,FALSE)))</f>
        <v/>
      </c>
      <c r="K32" s="213"/>
      <c r="L32" s="214"/>
      <c r="M32" s="215"/>
      <c r="N32" s="214"/>
      <c r="O32" s="213"/>
      <c r="P32" s="214"/>
      <c r="Q32" s="215"/>
      <c r="R32" s="214"/>
      <c r="S32" s="213"/>
      <c r="T32" s="214"/>
      <c r="U32" s="215"/>
      <c r="V32" s="214"/>
      <c r="W32" s="54"/>
      <c r="X32" s="55"/>
      <c r="Y32" s="37"/>
      <c r="AA32" s="87"/>
    </row>
    <row r="33" spans="1:27" ht="18.75" x14ac:dyDescent="0.2">
      <c r="A33" s="46"/>
      <c r="B33" s="25">
        <f t="shared" si="0"/>
        <v>28</v>
      </c>
      <c r="C33" s="27" t="str">
        <f>IF(A33="","",(VLOOKUP(A33,web!$A$4:$O$103,6,FALSE)&amp;"　"&amp;(VLOOKUP(A33,web!$A$4:$O$103,7,FALSE))))</f>
        <v/>
      </c>
      <c r="D33" s="26" t="str">
        <f>IF(A33="","",(VLOOKUP(A33,web!$A$4:$O$103,11,FALSE)))</f>
        <v/>
      </c>
      <c r="E33" s="27" t="str">
        <f>IF(A33="","",(VLOOKUP(A33,web!$A$4:$O$103,8,FALSE)&amp;"　"&amp;(VLOOKUP(A33,web!$A$4:$O$103,9,FALSE))))</f>
        <v/>
      </c>
      <c r="F33" s="27" t="str">
        <f>IF(A33="","",(VLOOKUP(A33,web!$A$4:$O$103,13,FALSE)&amp;"　"&amp;(VLOOKUP(A33,web!$A$4:$O$103,14,FALSE))))</f>
        <v/>
      </c>
      <c r="G33" s="27" t="str">
        <f>IF(A33="","",(VLOOKUP(A33,web!$A$4:$O$103,15,FALSE)))</f>
        <v/>
      </c>
      <c r="H33" s="27" t="str">
        <f>IF(A33="","",(VLOOKUP(A33,web!$A$4:$Q$103,17,FALSE)))</f>
        <v/>
      </c>
      <c r="I33" s="27" t="str">
        <f>IF(A33="","",(VLOOKUP(A33,web!$A$4:$O$103,10,FALSE)))</f>
        <v/>
      </c>
      <c r="J33" s="27" t="str">
        <f>IF(A33="","",(VLOOKUP(A33,web!$A$4:$O$103,5,FALSE)))</f>
        <v/>
      </c>
      <c r="K33" s="213"/>
      <c r="L33" s="214"/>
      <c r="M33" s="215"/>
      <c r="N33" s="214"/>
      <c r="O33" s="213"/>
      <c r="P33" s="214"/>
      <c r="Q33" s="215"/>
      <c r="R33" s="214"/>
      <c r="S33" s="213"/>
      <c r="T33" s="214"/>
      <c r="U33" s="215"/>
      <c r="V33" s="214"/>
      <c r="W33" s="54"/>
      <c r="X33" s="55"/>
      <c r="Y33" s="37"/>
      <c r="AA33" s="87"/>
    </row>
    <row r="34" spans="1:27" ht="18.75" x14ac:dyDescent="0.2">
      <c r="A34" s="46"/>
      <c r="B34" s="25">
        <f t="shared" si="0"/>
        <v>29</v>
      </c>
      <c r="C34" s="27" t="str">
        <f>IF(A34="","",(VLOOKUP(A34,web!$A$4:$O$103,6,FALSE)&amp;"　"&amp;(VLOOKUP(A34,web!$A$4:$O$103,7,FALSE))))</f>
        <v/>
      </c>
      <c r="D34" s="26" t="str">
        <f>IF(A34="","",(VLOOKUP(A34,web!$A$4:$O$103,11,FALSE)))</f>
        <v/>
      </c>
      <c r="E34" s="27" t="str">
        <f>IF(A34="","",(VLOOKUP(A34,web!$A$4:$O$103,8,FALSE)&amp;"　"&amp;(VLOOKUP(A34,web!$A$4:$O$103,9,FALSE))))</f>
        <v/>
      </c>
      <c r="F34" s="27" t="str">
        <f>IF(A34="","",(VLOOKUP(A34,web!$A$4:$O$103,13,FALSE)&amp;"　"&amp;(VLOOKUP(A34,web!$A$4:$O$103,14,FALSE))))</f>
        <v/>
      </c>
      <c r="G34" s="27" t="str">
        <f>IF(A34="","",(VLOOKUP(A34,web!$A$4:$O$103,15,FALSE)))</f>
        <v/>
      </c>
      <c r="H34" s="27" t="str">
        <f>IF(A34="","",(VLOOKUP(A34,web!$A$4:$Q$103,17,FALSE)))</f>
        <v/>
      </c>
      <c r="I34" s="27" t="str">
        <f>IF(A34="","",(VLOOKUP(A34,web!$A$4:$O$103,10,FALSE)))</f>
        <v/>
      </c>
      <c r="J34" s="27" t="str">
        <f>IF(A34="","",(VLOOKUP(A34,web!$A$4:$O$103,5,FALSE)))</f>
        <v/>
      </c>
      <c r="K34" s="213"/>
      <c r="L34" s="214"/>
      <c r="M34" s="215"/>
      <c r="N34" s="214"/>
      <c r="O34" s="213"/>
      <c r="P34" s="214"/>
      <c r="Q34" s="215"/>
      <c r="R34" s="214"/>
      <c r="S34" s="213"/>
      <c r="T34" s="214"/>
      <c r="U34" s="215"/>
      <c r="V34" s="214"/>
      <c r="W34" s="54"/>
      <c r="X34" s="55"/>
      <c r="Y34" s="37"/>
      <c r="AA34" s="87"/>
    </row>
    <row r="35" spans="1:27" ht="19.5" thickBot="1" x14ac:dyDescent="0.25">
      <c r="A35" s="46"/>
      <c r="B35" s="17">
        <f t="shared" si="0"/>
        <v>30</v>
      </c>
      <c r="C35" s="18" t="str">
        <f>IF(A35="","",(VLOOKUP(A35,web!$A$4:$O$103,6,FALSE)&amp;"　"&amp;(VLOOKUP(A35,web!$A$4:$O$103,7,FALSE))))</f>
        <v/>
      </c>
      <c r="D35" s="33" t="str">
        <f>IF(A35="","",(VLOOKUP(A35,web!$A$4:$O$103,11,FALSE)))</f>
        <v/>
      </c>
      <c r="E35" s="18" t="str">
        <f>IF(A35="","",(VLOOKUP(A35,web!$A$4:$O$103,8,FALSE)&amp;"　"&amp;(VLOOKUP(A35,web!$A$4:$O$103,9,FALSE))))</f>
        <v/>
      </c>
      <c r="F35" s="18" t="str">
        <f>IF(A35="","",(VLOOKUP(A35,web!$A$4:$O$103,13,FALSE)&amp;"　"&amp;(VLOOKUP(A35,web!$A$4:$O$103,14,FALSE))))</f>
        <v/>
      </c>
      <c r="G35" s="18" t="str">
        <f>IF(A35="","",(VLOOKUP(A35,web!$A$4:$O$103,15,FALSE)))</f>
        <v/>
      </c>
      <c r="H35" s="18" t="str">
        <f>IF(A35="","",(VLOOKUP(A35,web!$A$4:$Q$103,17,FALSE)))</f>
        <v/>
      </c>
      <c r="I35" s="18" t="str">
        <f>IF(A35="","",(VLOOKUP(A35,web!$A$4:$O$103,10,FALSE)))</f>
        <v/>
      </c>
      <c r="J35" s="18" t="str">
        <f>IF(A35="","",(VLOOKUP(A35,web!$A$4:$O$103,5,FALSE)))</f>
        <v/>
      </c>
      <c r="K35" s="219"/>
      <c r="L35" s="220"/>
      <c r="M35" s="221"/>
      <c r="N35" s="220"/>
      <c r="O35" s="219"/>
      <c r="P35" s="220"/>
      <c r="Q35" s="221"/>
      <c r="R35" s="220"/>
      <c r="S35" s="219"/>
      <c r="T35" s="220"/>
      <c r="U35" s="221"/>
      <c r="V35" s="220"/>
      <c r="W35" s="60"/>
      <c r="X35" s="61"/>
      <c r="Y35" s="37"/>
      <c r="AA35" s="90"/>
    </row>
    <row r="36" spans="1:27" ht="18.75" x14ac:dyDescent="0.2">
      <c r="A36" s="46"/>
      <c r="B36" s="25">
        <f t="shared" si="0"/>
        <v>31</v>
      </c>
      <c r="C36" s="27" t="str">
        <f>IF(A36="","",(VLOOKUP(A36,web!$A$4:$O$103,6,FALSE)&amp;"　"&amp;(VLOOKUP(A36,web!$A$4:$O$103,7,FALSE))))</f>
        <v/>
      </c>
      <c r="D36" s="28" t="str">
        <f>IF(A36="","",(VLOOKUP(A36,web!$A$4:$O$103,11,FALSE)))</f>
        <v/>
      </c>
      <c r="E36" s="27" t="str">
        <f>IF(A36="","",(VLOOKUP(A36,web!$A$4:$O$103,8,FALSE)&amp;"　"&amp;(VLOOKUP(A36,web!$A$4:$O$103,9,FALSE))))</f>
        <v/>
      </c>
      <c r="F36" s="27" t="str">
        <f>IF(A36="","",(VLOOKUP(A36,web!$A$4:$O$103,13,FALSE)&amp;"　"&amp;(VLOOKUP(A36,web!$A$4:$O$103,14,FALSE))))</f>
        <v/>
      </c>
      <c r="G36" s="27" t="str">
        <f>IF(A36="","",(VLOOKUP(A36,web!$A$4:$O$103,15,FALSE)))</f>
        <v/>
      </c>
      <c r="H36" s="27" t="str">
        <f>IF(A36="","",(VLOOKUP(A36,web!$A$4:$Q$103,17,FALSE)))</f>
        <v/>
      </c>
      <c r="I36" s="27" t="str">
        <f>IF(A36="","",(VLOOKUP(A36,web!$A$4:$O$103,10,FALSE)))</f>
        <v/>
      </c>
      <c r="J36" s="27" t="str">
        <f>IF(A36="","",(VLOOKUP(A36,web!$A$4:$O$103,5,FALSE)))</f>
        <v/>
      </c>
      <c r="K36" s="213"/>
      <c r="L36" s="214"/>
      <c r="M36" s="215"/>
      <c r="N36" s="214"/>
      <c r="O36" s="213"/>
      <c r="P36" s="214"/>
      <c r="Q36" s="215"/>
      <c r="R36" s="214"/>
      <c r="S36" s="213"/>
      <c r="T36" s="214"/>
      <c r="U36" s="215"/>
      <c r="V36" s="214"/>
      <c r="W36" s="52"/>
      <c r="X36" s="53"/>
      <c r="Y36" s="37"/>
      <c r="AA36" s="86"/>
    </row>
    <row r="37" spans="1:27" ht="18.75" x14ac:dyDescent="0.2">
      <c r="A37" s="46"/>
      <c r="B37" s="25">
        <f t="shared" si="0"/>
        <v>32</v>
      </c>
      <c r="C37" s="27" t="str">
        <f>IF(A37="","",(VLOOKUP(A37,web!$A$4:$O$103,6,FALSE)&amp;"　"&amp;(VLOOKUP(A37,web!$A$4:$O$103,7,FALSE))))</f>
        <v/>
      </c>
      <c r="D37" s="26" t="str">
        <f>IF(A37="","",(VLOOKUP(A37,web!$A$4:$O$103,11,FALSE)))</f>
        <v/>
      </c>
      <c r="E37" s="27" t="str">
        <f>IF(A37="","",(VLOOKUP(A37,web!$A$4:$O$103,8,FALSE)&amp;"　"&amp;(VLOOKUP(A37,web!$A$4:$O$103,9,FALSE))))</f>
        <v/>
      </c>
      <c r="F37" s="27" t="str">
        <f>IF(A37="","",(VLOOKUP(A37,web!$A$4:$O$103,13,FALSE)&amp;"　"&amp;(VLOOKUP(A37,web!$A$4:$O$103,14,FALSE))))</f>
        <v/>
      </c>
      <c r="G37" s="27" t="str">
        <f>IF(A37="","",(VLOOKUP(A37,web!$A$4:$O$103,15,FALSE)))</f>
        <v/>
      </c>
      <c r="H37" s="27" t="str">
        <f>IF(A37="","",(VLOOKUP(A37,web!$A$4:$Q$103,17,FALSE)))</f>
        <v/>
      </c>
      <c r="I37" s="27" t="str">
        <f>IF(A37="","",(VLOOKUP(A37,web!$A$4:$O$103,10,FALSE)))</f>
        <v/>
      </c>
      <c r="J37" s="27" t="str">
        <f>IF(A37="","",(VLOOKUP(A37,web!$A$4:$O$103,5,FALSE)))</f>
        <v/>
      </c>
      <c r="K37" s="213"/>
      <c r="L37" s="214"/>
      <c r="M37" s="215"/>
      <c r="N37" s="214"/>
      <c r="O37" s="213"/>
      <c r="P37" s="214"/>
      <c r="Q37" s="215"/>
      <c r="R37" s="214"/>
      <c r="S37" s="213"/>
      <c r="T37" s="214"/>
      <c r="U37" s="215"/>
      <c r="V37" s="214"/>
      <c r="W37" s="54"/>
      <c r="X37" s="55"/>
      <c r="Y37" s="37"/>
      <c r="AA37" s="87"/>
    </row>
    <row r="38" spans="1:27" ht="18.75" x14ac:dyDescent="0.2">
      <c r="A38" s="46"/>
      <c r="B38" s="25">
        <f t="shared" si="0"/>
        <v>33</v>
      </c>
      <c r="C38" s="27" t="str">
        <f>IF(A38="","",(VLOOKUP(A38,web!$A$4:$O$103,6,FALSE)&amp;"　"&amp;(VLOOKUP(A38,web!$A$4:$O$103,7,FALSE))))</f>
        <v/>
      </c>
      <c r="D38" s="28" t="str">
        <f>IF(A38="","",(VLOOKUP(A38,web!$A$4:$O$103,11,FALSE)))</f>
        <v/>
      </c>
      <c r="E38" s="27" t="str">
        <f>IF(A38="","",(VLOOKUP(A38,web!$A$4:$O$103,8,FALSE)&amp;"　"&amp;(VLOOKUP(A38,web!$A$4:$O$103,9,FALSE))))</f>
        <v/>
      </c>
      <c r="F38" s="27" t="str">
        <f>IF(A38="","",(VLOOKUP(A38,web!$A$4:$O$103,13,FALSE)&amp;"　"&amp;(VLOOKUP(A38,web!$A$4:$O$103,14,FALSE))))</f>
        <v/>
      </c>
      <c r="G38" s="27" t="str">
        <f>IF(A38="","",(VLOOKUP(A38,web!$A$4:$O$103,15,FALSE)))</f>
        <v/>
      </c>
      <c r="H38" s="27" t="str">
        <f>IF(A38="","",(VLOOKUP(A38,web!$A$4:$Q$103,17,FALSE)))</f>
        <v/>
      </c>
      <c r="I38" s="27" t="str">
        <f>IF(A38="","",(VLOOKUP(A38,web!$A$4:$O$103,10,FALSE)))</f>
        <v/>
      </c>
      <c r="J38" s="27" t="str">
        <f>IF(A38="","",(VLOOKUP(A38,web!$A$4:$O$103,5,FALSE)))</f>
        <v/>
      </c>
      <c r="K38" s="213"/>
      <c r="L38" s="214"/>
      <c r="M38" s="215"/>
      <c r="N38" s="214"/>
      <c r="O38" s="213"/>
      <c r="P38" s="214"/>
      <c r="Q38" s="215"/>
      <c r="R38" s="214"/>
      <c r="S38" s="213"/>
      <c r="T38" s="214"/>
      <c r="U38" s="215"/>
      <c r="V38" s="214"/>
      <c r="W38" s="54"/>
      <c r="X38" s="55"/>
      <c r="Y38" s="37"/>
      <c r="AA38" s="87"/>
    </row>
    <row r="39" spans="1:27" ht="18.75" x14ac:dyDescent="0.2">
      <c r="A39" s="46"/>
      <c r="B39" s="25">
        <f t="shared" si="0"/>
        <v>34</v>
      </c>
      <c r="C39" s="27" t="str">
        <f>IF(A39="","",(VLOOKUP(A39,web!$A$4:$O$103,6,FALSE)&amp;"　"&amp;(VLOOKUP(A39,web!$A$4:$O$103,7,FALSE))))</f>
        <v/>
      </c>
      <c r="D39" s="28" t="str">
        <f>IF(A39="","",(VLOOKUP(A39,web!$A$4:$O$103,11,FALSE)))</f>
        <v/>
      </c>
      <c r="E39" s="27" t="str">
        <f>IF(A39="","",(VLOOKUP(A39,web!$A$4:$O$103,8,FALSE)&amp;"　"&amp;(VLOOKUP(A39,web!$A$4:$O$103,9,FALSE))))</f>
        <v/>
      </c>
      <c r="F39" s="27" t="str">
        <f>IF(A39="","",(VLOOKUP(A39,web!$A$4:$O$103,13,FALSE)&amp;"　"&amp;(VLOOKUP(A39,web!$A$4:$O$103,14,FALSE))))</f>
        <v/>
      </c>
      <c r="G39" s="27" t="str">
        <f>IF(A39="","",(VLOOKUP(A39,web!$A$4:$O$103,15,FALSE)))</f>
        <v/>
      </c>
      <c r="H39" s="27" t="str">
        <f>IF(A39="","",(VLOOKUP(A39,web!$A$4:$Q$103,17,FALSE)))</f>
        <v/>
      </c>
      <c r="I39" s="27" t="str">
        <f>IF(A39="","",(VLOOKUP(A39,web!$A$4:$O$103,10,FALSE)))</f>
        <v/>
      </c>
      <c r="J39" s="27" t="str">
        <f>IF(A39="","",(VLOOKUP(A39,web!$A$4:$O$103,5,FALSE)))</f>
        <v/>
      </c>
      <c r="K39" s="213"/>
      <c r="L39" s="214"/>
      <c r="M39" s="215"/>
      <c r="N39" s="214"/>
      <c r="O39" s="213"/>
      <c r="P39" s="214"/>
      <c r="Q39" s="215"/>
      <c r="R39" s="214"/>
      <c r="S39" s="213"/>
      <c r="T39" s="214"/>
      <c r="U39" s="215"/>
      <c r="V39" s="214"/>
      <c r="W39" s="54"/>
      <c r="X39" s="55"/>
      <c r="Y39" s="37"/>
      <c r="AA39" s="87"/>
    </row>
    <row r="40" spans="1:27" ht="18.75" x14ac:dyDescent="0.2">
      <c r="A40" s="46"/>
      <c r="B40" s="29">
        <f t="shared" si="0"/>
        <v>35</v>
      </c>
      <c r="C40" s="47" t="str">
        <f>IF(A40="","",(VLOOKUP(A40,web!$A$4:$O$103,6,FALSE)&amp;"　"&amp;(VLOOKUP(A40,web!$A$4:$O$103,7,FALSE))))</f>
        <v/>
      </c>
      <c r="D40" s="30" t="str">
        <f>IF(A40="","",(VLOOKUP(A40,web!$A$4:$O$103,11,FALSE)))</f>
        <v/>
      </c>
      <c r="E40" s="47" t="str">
        <f>IF(A40="","",(VLOOKUP(A40,web!$A$4:$O$103,8,FALSE)&amp;"　"&amp;(VLOOKUP(A40,web!$A$4:$O$103,9,FALSE))))</f>
        <v/>
      </c>
      <c r="F40" s="47" t="str">
        <f>IF(A40="","",(VLOOKUP(A40,web!$A$4:$O$103,13,FALSE)&amp;"　"&amp;(VLOOKUP(A40,web!$A$4:$O$103,14,FALSE))))</f>
        <v/>
      </c>
      <c r="G40" s="47" t="str">
        <f>IF(A40="","",(VLOOKUP(A40,web!$A$4:$O$103,15,FALSE)))</f>
        <v/>
      </c>
      <c r="H40" s="47" t="str">
        <f>IF(A40="","",(VLOOKUP(A40,web!$A$4:$Q$103,17,FALSE)))</f>
        <v/>
      </c>
      <c r="I40" s="31" t="str">
        <f>IF(A40="","",(VLOOKUP(A40,web!$A$4:$O$103,10,FALSE)))</f>
        <v/>
      </c>
      <c r="J40" s="48" t="str">
        <f>IF(A40="","",(VLOOKUP(A40,web!$A$4:$O$103,5,FALSE)))</f>
        <v/>
      </c>
      <c r="K40" s="216"/>
      <c r="L40" s="217"/>
      <c r="M40" s="218"/>
      <c r="N40" s="217"/>
      <c r="O40" s="216"/>
      <c r="P40" s="217"/>
      <c r="Q40" s="218"/>
      <c r="R40" s="217"/>
      <c r="S40" s="216"/>
      <c r="T40" s="217"/>
      <c r="U40" s="218"/>
      <c r="V40" s="217"/>
      <c r="W40" s="56"/>
      <c r="X40" s="57"/>
      <c r="Y40" s="37"/>
      <c r="AA40" s="88"/>
    </row>
    <row r="41" spans="1:27" ht="18.75" x14ac:dyDescent="0.2">
      <c r="A41" s="46"/>
      <c r="B41" s="25">
        <f t="shared" si="0"/>
        <v>36</v>
      </c>
      <c r="C41" s="27" t="str">
        <f>IF(A41="","",(VLOOKUP(A41,web!$A$4:$O$103,6,FALSE)&amp;"　"&amp;(VLOOKUP(A41,web!$A$4:$O$103,7,FALSE))))</f>
        <v/>
      </c>
      <c r="D41" s="28" t="str">
        <f>IF(A41="","",(VLOOKUP(A41,web!$A$4:$O$103,11,FALSE)))</f>
        <v/>
      </c>
      <c r="E41" s="27" t="str">
        <f>IF(A41="","",(VLOOKUP(A41,web!$A$4:$O$103,8,FALSE)&amp;"　"&amp;(VLOOKUP(A41,web!$A$4:$O$103,9,FALSE))))</f>
        <v/>
      </c>
      <c r="F41" s="27" t="str">
        <f>IF(A41="","",(VLOOKUP(A41,web!$A$4:$O$103,13,FALSE)&amp;"　"&amp;(VLOOKUP(A41,web!$A$4:$O$103,14,FALSE))))</f>
        <v/>
      </c>
      <c r="G41" s="27" t="str">
        <f>IF(A41="","",(VLOOKUP(A41,web!$A$4:$O$103,15,FALSE)))</f>
        <v/>
      </c>
      <c r="H41" s="27" t="str">
        <f>IF(A41="","",(VLOOKUP(A41,web!$A$4:$Q$103,17,FALSE)))</f>
        <v/>
      </c>
      <c r="I41" s="32" t="str">
        <f>IF(A41="","",(VLOOKUP(A41,web!$A$4:$O$103,10,FALSE)))</f>
        <v/>
      </c>
      <c r="J41" s="49" t="str">
        <f>IF(A41="","",(VLOOKUP(A41,web!$A$4:$O$103,5,FALSE)))</f>
        <v/>
      </c>
      <c r="K41" s="213"/>
      <c r="L41" s="214"/>
      <c r="M41" s="215"/>
      <c r="N41" s="214"/>
      <c r="O41" s="213"/>
      <c r="P41" s="214"/>
      <c r="Q41" s="215"/>
      <c r="R41" s="214"/>
      <c r="S41" s="213"/>
      <c r="T41" s="214"/>
      <c r="U41" s="215"/>
      <c r="V41" s="214"/>
      <c r="W41" s="58"/>
      <c r="X41" s="59"/>
      <c r="Y41" s="37"/>
      <c r="AA41" s="89"/>
    </row>
    <row r="42" spans="1:27" ht="18.75" x14ac:dyDescent="0.2">
      <c r="A42" s="46"/>
      <c r="B42" s="25">
        <f t="shared" si="0"/>
        <v>37</v>
      </c>
      <c r="C42" s="27" t="str">
        <f>IF(A42="","",(VLOOKUP(A42,web!$A$4:$O$103,6,FALSE)&amp;"　"&amp;(VLOOKUP(A42,web!$A$4:$O$103,7,FALSE))))</f>
        <v/>
      </c>
      <c r="D42" s="28" t="str">
        <f>IF(A42="","",(VLOOKUP(A42,web!$A$4:$O$103,11,FALSE)))</f>
        <v/>
      </c>
      <c r="E42" s="27" t="str">
        <f>IF(A42="","",(VLOOKUP(A42,web!$A$4:$O$103,8,FALSE)&amp;"　"&amp;(VLOOKUP(A42,web!$A$4:$O$103,9,FALSE))))</f>
        <v/>
      </c>
      <c r="F42" s="27" t="str">
        <f>IF(A42="","",(VLOOKUP(A42,web!$A$4:$O$103,13,FALSE)&amp;"　"&amp;(VLOOKUP(A42,web!$A$4:$O$103,14,FALSE))))</f>
        <v/>
      </c>
      <c r="G42" s="27" t="str">
        <f>IF(A42="","",(VLOOKUP(A42,web!$A$4:$O$103,15,FALSE)))</f>
        <v/>
      </c>
      <c r="H42" s="27" t="str">
        <f>IF(A42="","",(VLOOKUP(A42,web!$A$4:$Q$103,17,FALSE)))</f>
        <v/>
      </c>
      <c r="I42" s="27" t="str">
        <f>IF(A42="","",(VLOOKUP(A42,web!$A$4:$O$103,10,FALSE)))</f>
        <v/>
      </c>
      <c r="J42" s="27" t="str">
        <f>IF(A42="","",(VLOOKUP(A42,web!$A$4:$O$103,5,FALSE)))</f>
        <v/>
      </c>
      <c r="K42" s="213"/>
      <c r="L42" s="214"/>
      <c r="M42" s="215"/>
      <c r="N42" s="214"/>
      <c r="O42" s="213"/>
      <c r="P42" s="214"/>
      <c r="Q42" s="215"/>
      <c r="R42" s="214"/>
      <c r="S42" s="213"/>
      <c r="T42" s="214"/>
      <c r="U42" s="215"/>
      <c r="V42" s="214"/>
      <c r="W42" s="54"/>
      <c r="X42" s="55"/>
      <c r="Y42" s="37"/>
      <c r="AA42" s="87"/>
    </row>
    <row r="43" spans="1:27" ht="18.75" x14ac:dyDescent="0.2">
      <c r="A43" s="46"/>
      <c r="B43" s="25">
        <f t="shared" si="0"/>
        <v>38</v>
      </c>
      <c r="C43" s="27" t="str">
        <f>IF(A43="","",(VLOOKUP(A43,web!$A$4:$O$103,6,FALSE)&amp;"　"&amp;(VLOOKUP(A43,web!$A$4:$O$103,7,FALSE))))</f>
        <v/>
      </c>
      <c r="D43" s="28" t="str">
        <f>IF(A43="","",(VLOOKUP(A43,web!$A$4:$O$103,11,FALSE)))</f>
        <v/>
      </c>
      <c r="E43" s="27" t="str">
        <f>IF(A43="","",(VLOOKUP(A43,web!$A$4:$O$103,8,FALSE)&amp;"　"&amp;(VLOOKUP(A43,web!$A$4:$O$103,9,FALSE))))</f>
        <v/>
      </c>
      <c r="F43" s="27" t="str">
        <f>IF(A43="","",(VLOOKUP(A43,web!$A$4:$O$103,13,FALSE)&amp;"　"&amp;(VLOOKUP(A43,web!$A$4:$O$103,14,FALSE))))</f>
        <v/>
      </c>
      <c r="G43" s="27" t="str">
        <f>IF(A43="","",(VLOOKUP(A43,web!$A$4:$O$103,15,FALSE)))</f>
        <v/>
      </c>
      <c r="H43" s="27" t="str">
        <f>IF(A43="","",(VLOOKUP(A43,web!$A$4:$Q$103,17,FALSE)))</f>
        <v/>
      </c>
      <c r="I43" s="27" t="str">
        <f>IF(A43="","",(VLOOKUP(A43,web!$A$4:$O$103,10,FALSE)))</f>
        <v/>
      </c>
      <c r="J43" s="27" t="str">
        <f>IF(A43="","",(VLOOKUP(A43,web!$A$4:$O$103,5,FALSE)))</f>
        <v/>
      </c>
      <c r="K43" s="213"/>
      <c r="L43" s="214"/>
      <c r="M43" s="215"/>
      <c r="N43" s="214"/>
      <c r="O43" s="213"/>
      <c r="P43" s="214"/>
      <c r="Q43" s="215"/>
      <c r="R43" s="214"/>
      <c r="S43" s="213"/>
      <c r="T43" s="214"/>
      <c r="U43" s="215"/>
      <c r="V43" s="214"/>
      <c r="W43" s="54"/>
      <c r="X43" s="55"/>
      <c r="Y43" s="37"/>
      <c r="AA43" s="87"/>
    </row>
    <row r="44" spans="1:27" ht="18.75" x14ac:dyDescent="0.2">
      <c r="A44" s="46"/>
      <c r="B44" s="25">
        <f t="shared" si="0"/>
        <v>39</v>
      </c>
      <c r="C44" s="27" t="str">
        <f>IF(A44="","",(VLOOKUP(A44,web!$A$4:$O$103,6,FALSE)&amp;"　"&amp;(VLOOKUP(A44,web!$A$4:$O$103,7,FALSE))))</f>
        <v/>
      </c>
      <c r="D44" s="28" t="str">
        <f>IF(A44="","",(VLOOKUP(A44,web!$A$4:$O$103,11,FALSE)))</f>
        <v/>
      </c>
      <c r="E44" s="27" t="str">
        <f>IF(A44="","",(VLOOKUP(A44,web!$A$4:$O$103,8,FALSE)&amp;"　"&amp;(VLOOKUP(A44,web!$A$4:$O$103,9,FALSE))))</f>
        <v/>
      </c>
      <c r="F44" s="27" t="str">
        <f>IF(A44="","",(VLOOKUP(A44,web!$A$4:$O$103,13,FALSE)&amp;"　"&amp;(VLOOKUP(A44,web!$A$4:$O$103,14,FALSE))))</f>
        <v/>
      </c>
      <c r="G44" s="27" t="str">
        <f>IF(A44="","",(VLOOKUP(A44,web!$A$4:$O$103,15,FALSE)))</f>
        <v/>
      </c>
      <c r="H44" s="27" t="str">
        <f>IF(A44="","",(VLOOKUP(A44,web!$A$4:$Q$103,17,FALSE)))</f>
        <v/>
      </c>
      <c r="I44" s="27" t="str">
        <f>IF(A44="","",(VLOOKUP(A44,web!$A$4:$O$103,10,FALSE)))</f>
        <v/>
      </c>
      <c r="J44" s="27" t="str">
        <f>IF(A44="","",(VLOOKUP(A44,web!$A$4:$O$103,5,FALSE)))</f>
        <v/>
      </c>
      <c r="K44" s="213"/>
      <c r="L44" s="214"/>
      <c r="M44" s="215"/>
      <c r="N44" s="214"/>
      <c r="O44" s="213"/>
      <c r="P44" s="214"/>
      <c r="Q44" s="215"/>
      <c r="R44" s="214"/>
      <c r="S44" s="213"/>
      <c r="T44" s="214"/>
      <c r="U44" s="215"/>
      <c r="V44" s="214"/>
      <c r="W44" s="54"/>
      <c r="X44" s="55"/>
      <c r="Y44" s="37"/>
      <c r="AA44" s="87"/>
    </row>
    <row r="45" spans="1:27" ht="19.5" thickBot="1" x14ac:dyDescent="0.25">
      <c r="A45" s="46"/>
      <c r="B45" s="17">
        <f t="shared" si="0"/>
        <v>40</v>
      </c>
      <c r="C45" s="18" t="str">
        <f>IF(A45="","",(VLOOKUP(A45,web!$A$4:$O$103,6,FALSE)&amp;"　"&amp;(VLOOKUP(A45,web!$A$4:$O$103,7,FALSE))))</f>
        <v/>
      </c>
      <c r="D45" s="33" t="str">
        <f>IF(A45="","",(VLOOKUP(A45,web!$A$4:$O$103,11,FALSE)))</f>
        <v/>
      </c>
      <c r="E45" s="18" t="str">
        <f>IF(A45="","",(VLOOKUP(A45,web!$A$4:$O$103,8,FALSE)&amp;"　"&amp;(VLOOKUP(A45,web!$A$4:$O$103,9,FALSE))))</f>
        <v/>
      </c>
      <c r="F45" s="18" t="str">
        <f>IF(A45="","",(VLOOKUP(A45,web!$A$4:$O$103,13,FALSE)&amp;"　"&amp;(VLOOKUP(A45,web!$A$4:$O$103,14,FALSE))))</f>
        <v/>
      </c>
      <c r="G45" s="18" t="str">
        <f>IF(A45="","",(VLOOKUP(A45,web!$A$4:$O$103,15,FALSE)))</f>
        <v/>
      </c>
      <c r="H45" s="18" t="str">
        <f>IF(A45="","",(VLOOKUP(A45,web!$A$4:$Q$103,17,FALSE)))</f>
        <v/>
      </c>
      <c r="I45" s="18" t="str">
        <f>IF(A45="","",(VLOOKUP(A45,web!$A$4:$O$103,10,FALSE)))</f>
        <v/>
      </c>
      <c r="J45" s="18" t="str">
        <f>IF(A45="","",(VLOOKUP(A45,web!$A$4:$O$103,5,FALSE)))</f>
        <v/>
      </c>
      <c r="K45" s="219"/>
      <c r="L45" s="220"/>
      <c r="M45" s="221"/>
      <c r="N45" s="220"/>
      <c r="O45" s="219"/>
      <c r="P45" s="220"/>
      <c r="Q45" s="221"/>
      <c r="R45" s="220"/>
      <c r="S45" s="219"/>
      <c r="T45" s="220"/>
      <c r="U45" s="221"/>
      <c r="V45" s="220"/>
      <c r="W45" s="60"/>
      <c r="X45" s="61"/>
      <c r="Y45" s="37"/>
      <c r="AA45" s="90"/>
    </row>
    <row r="46" spans="1:27" ht="18.75" x14ac:dyDescent="0.2">
      <c r="A46" s="46"/>
      <c r="B46" s="25">
        <f t="shared" si="0"/>
        <v>41</v>
      </c>
      <c r="C46" s="27" t="str">
        <f>IF(A46="","",(VLOOKUP(A46,web!$A$4:$O$103,6,FALSE)&amp;"　"&amp;(VLOOKUP(A46,web!$A$4:$O$103,7,FALSE))))</f>
        <v/>
      </c>
      <c r="D46" s="26" t="str">
        <f>IF(A46="","",(VLOOKUP(A46,web!$A$4:$O$103,11,FALSE)))</f>
        <v/>
      </c>
      <c r="E46" s="27" t="str">
        <f>IF(A46="","",(VLOOKUP(A46,web!$A$4:$O$103,8,FALSE)&amp;"　"&amp;(VLOOKUP(A46,web!$A$4:$O$103,9,FALSE))))</f>
        <v/>
      </c>
      <c r="F46" s="27" t="str">
        <f>IF(A46="","",(VLOOKUP(A46,web!$A$4:$O$103,13,FALSE)&amp;"　"&amp;(VLOOKUP(A46,web!$A$4:$O$103,14,FALSE))))</f>
        <v/>
      </c>
      <c r="G46" s="27" t="str">
        <f>IF(A46="","",(VLOOKUP(A46,web!$A$4:$O$103,15,FALSE)))</f>
        <v/>
      </c>
      <c r="H46" s="27" t="str">
        <f>IF(A46="","",(VLOOKUP(A46,web!$A$4:$Q$103,17,FALSE)))</f>
        <v/>
      </c>
      <c r="I46" s="27" t="str">
        <f>IF(A46="","",(VLOOKUP(A46,web!$A$4:$O$103,10,FALSE)))</f>
        <v/>
      </c>
      <c r="J46" s="27" t="str">
        <f>IF(A46="","",(VLOOKUP(A46,web!$A$4:$O$103,5,FALSE)))</f>
        <v/>
      </c>
      <c r="K46" s="213"/>
      <c r="L46" s="214"/>
      <c r="M46" s="215"/>
      <c r="N46" s="214"/>
      <c r="O46" s="213"/>
      <c r="P46" s="214"/>
      <c r="Q46" s="215"/>
      <c r="R46" s="214"/>
      <c r="S46" s="213"/>
      <c r="T46" s="214"/>
      <c r="U46" s="215"/>
      <c r="V46" s="214"/>
      <c r="W46" s="52"/>
      <c r="X46" s="53"/>
      <c r="Y46" s="37"/>
      <c r="AA46" s="86"/>
    </row>
    <row r="47" spans="1:27" ht="18.75" x14ac:dyDescent="0.2">
      <c r="A47" s="46"/>
      <c r="B47" s="25">
        <f t="shared" si="0"/>
        <v>42</v>
      </c>
      <c r="C47" s="27" t="str">
        <f>IF(A47="","",(VLOOKUP(A47,web!$A$4:$O$103,6,FALSE)&amp;"　"&amp;(VLOOKUP(A47,web!$A$4:$O$103,7,FALSE))))</f>
        <v/>
      </c>
      <c r="D47" s="26" t="str">
        <f>IF(A47="","",(VLOOKUP(A47,web!$A$4:$O$103,11,FALSE)))</f>
        <v/>
      </c>
      <c r="E47" s="27" t="str">
        <f>IF(A47="","",(VLOOKUP(A47,web!$A$4:$O$103,8,FALSE)&amp;"　"&amp;(VLOOKUP(A47,web!$A$4:$O$103,9,FALSE))))</f>
        <v/>
      </c>
      <c r="F47" s="27" t="str">
        <f>IF(A47="","",(VLOOKUP(A47,web!$A$4:$O$103,13,FALSE)&amp;"　"&amp;(VLOOKUP(A47,web!$A$4:$O$103,14,FALSE))))</f>
        <v/>
      </c>
      <c r="G47" s="27" t="str">
        <f>IF(A47="","",(VLOOKUP(A47,web!$A$4:$O$103,15,FALSE)))</f>
        <v/>
      </c>
      <c r="H47" s="27" t="str">
        <f>IF(A47="","",(VLOOKUP(A47,web!$A$4:$Q$103,17,FALSE)))</f>
        <v/>
      </c>
      <c r="I47" s="27" t="str">
        <f>IF(A47="","",(VLOOKUP(A47,web!$A$4:$O$103,10,FALSE)))</f>
        <v/>
      </c>
      <c r="J47" s="27" t="str">
        <f>IF(A47="","",(VLOOKUP(A47,web!$A$4:$O$103,5,FALSE)))</f>
        <v/>
      </c>
      <c r="K47" s="213"/>
      <c r="L47" s="214"/>
      <c r="M47" s="215"/>
      <c r="N47" s="214"/>
      <c r="O47" s="213"/>
      <c r="P47" s="214"/>
      <c r="Q47" s="215"/>
      <c r="R47" s="214"/>
      <c r="S47" s="213"/>
      <c r="T47" s="214"/>
      <c r="U47" s="215"/>
      <c r="V47" s="214"/>
      <c r="W47" s="54"/>
      <c r="X47" s="55"/>
      <c r="Y47" s="37"/>
      <c r="AA47" s="87"/>
    </row>
    <row r="48" spans="1:27" ht="18.75" x14ac:dyDescent="0.2">
      <c r="A48" s="46"/>
      <c r="B48" s="25">
        <f t="shared" si="0"/>
        <v>43</v>
      </c>
      <c r="C48" s="27" t="str">
        <f>IF(A48="","",(VLOOKUP(A48,web!$A$4:$O$103,6,FALSE)&amp;"　"&amp;(VLOOKUP(A48,web!$A$4:$O$103,7,FALSE))))</f>
        <v/>
      </c>
      <c r="D48" s="28" t="str">
        <f>IF(A48="","",(VLOOKUP(A48,web!$A$4:$O$103,11,FALSE)))</f>
        <v/>
      </c>
      <c r="E48" s="27" t="str">
        <f>IF(A48="","",(VLOOKUP(A48,web!$A$4:$O$103,8,FALSE)&amp;"　"&amp;(VLOOKUP(A48,web!$A$4:$O$103,9,FALSE))))</f>
        <v/>
      </c>
      <c r="F48" s="27" t="str">
        <f>IF(A48="","",(VLOOKUP(A48,web!$A$4:$O$103,13,FALSE)&amp;"　"&amp;(VLOOKUP(A48,web!$A$4:$O$103,14,FALSE))))</f>
        <v/>
      </c>
      <c r="G48" s="27" t="str">
        <f>IF(A48="","",(VLOOKUP(A48,web!$A$4:$O$103,15,FALSE)))</f>
        <v/>
      </c>
      <c r="H48" s="27" t="str">
        <f>IF(A48="","",(VLOOKUP(A48,web!$A$4:$Q$103,17,FALSE)))</f>
        <v/>
      </c>
      <c r="I48" s="27" t="str">
        <f>IF(A48="","",(VLOOKUP(A48,web!$A$4:$O$103,10,FALSE)))</f>
        <v/>
      </c>
      <c r="J48" s="27" t="str">
        <f>IF(A48="","",(VLOOKUP(A48,web!$A$4:$O$103,5,FALSE)))</f>
        <v/>
      </c>
      <c r="K48" s="213"/>
      <c r="L48" s="214"/>
      <c r="M48" s="215"/>
      <c r="N48" s="214"/>
      <c r="O48" s="213"/>
      <c r="P48" s="214"/>
      <c r="Q48" s="215"/>
      <c r="R48" s="214"/>
      <c r="S48" s="213"/>
      <c r="T48" s="214"/>
      <c r="U48" s="215"/>
      <c r="V48" s="214"/>
      <c r="W48" s="54"/>
      <c r="X48" s="55"/>
      <c r="Y48" s="37"/>
      <c r="AA48" s="87"/>
    </row>
    <row r="49" spans="1:27" ht="18.75" x14ac:dyDescent="0.2">
      <c r="A49" s="46"/>
      <c r="B49" s="25">
        <f t="shared" si="0"/>
        <v>44</v>
      </c>
      <c r="C49" s="27" t="str">
        <f>IF(A49="","",(VLOOKUP(A49,web!$A$4:$O$103,6,FALSE)&amp;"　"&amp;(VLOOKUP(A49,web!$A$4:$O$103,7,FALSE))))</f>
        <v/>
      </c>
      <c r="D49" s="26" t="str">
        <f>IF(A49="","",(VLOOKUP(A49,web!$A$4:$O$103,11,FALSE)))</f>
        <v/>
      </c>
      <c r="E49" s="27" t="str">
        <f>IF(A49="","",(VLOOKUP(A49,web!$A$4:$O$103,8,FALSE)&amp;"　"&amp;(VLOOKUP(A49,web!$A$4:$O$103,9,FALSE))))</f>
        <v/>
      </c>
      <c r="F49" s="27" t="str">
        <f>IF(A49="","",(VLOOKUP(A49,web!$A$4:$O$103,13,FALSE)&amp;"　"&amp;(VLOOKUP(A49,web!$A$4:$O$103,14,FALSE))))</f>
        <v/>
      </c>
      <c r="G49" s="27" t="str">
        <f>IF(A49="","",(VLOOKUP(A49,web!$A$4:$O$103,15,FALSE)))</f>
        <v/>
      </c>
      <c r="H49" s="27" t="str">
        <f>IF(A49="","",(VLOOKUP(A49,web!$A$4:$Q$103,17,FALSE)))</f>
        <v/>
      </c>
      <c r="I49" s="27" t="str">
        <f>IF(A49="","",(VLOOKUP(A49,web!$A$4:$O$103,10,FALSE)))</f>
        <v/>
      </c>
      <c r="J49" s="27" t="str">
        <f>IF(A49="","",(VLOOKUP(A49,web!$A$4:$O$103,5,FALSE)))</f>
        <v/>
      </c>
      <c r="K49" s="213"/>
      <c r="L49" s="214"/>
      <c r="M49" s="215"/>
      <c r="N49" s="214"/>
      <c r="O49" s="213"/>
      <c r="P49" s="214"/>
      <c r="Q49" s="215"/>
      <c r="R49" s="214"/>
      <c r="S49" s="213"/>
      <c r="T49" s="214"/>
      <c r="U49" s="215"/>
      <c r="V49" s="214"/>
      <c r="W49" s="54"/>
      <c r="X49" s="55"/>
      <c r="Y49" s="37"/>
      <c r="AA49" s="87"/>
    </row>
    <row r="50" spans="1:27" ht="18.75" x14ac:dyDescent="0.2">
      <c r="A50" s="46"/>
      <c r="B50" s="29">
        <f t="shared" si="0"/>
        <v>45</v>
      </c>
      <c r="C50" s="47" t="str">
        <f>IF(A50="","",(VLOOKUP(A50,web!$A$4:$O$103,6,FALSE)&amp;"　"&amp;(VLOOKUP(A50,web!$A$4:$O$103,7,FALSE))))</f>
        <v/>
      </c>
      <c r="D50" s="30" t="str">
        <f>IF(A50="","",(VLOOKUP(A50,web!$A$4:$O$103,11,FALSE)))</f>
        <v/>
      </c>
      <c r="E50" s="47" t="str">
        <f>IF(A50="","",(VLOOKUP(A50,web!$A$4:$O$103,8,FALSE)&amp;"　"&amp;(VLOOKUP(A50,web!$A$4:$O$103,9,FALSE))))</f>
        <v/>
      </c>
      <c r="F50" s="47" t="str">
        <f>IF(A50="","",(VLOOKUP(A50,web!$A$4:$O$103,13,FALSE)&amp;"　"&amp;(VLOOKUP(A50,web!$A$4:$O$103,14,FALSE))))</f>
        <v/>
      </c>
      <c r="G50" s="47" t="str">
        <f>IF(A50="","",(VLOOKUP(A50,web!$A$4:$O$103,15,FALSE)))</f>
        <v/>
      </c>
      <c r="H50" s="47" t="str">
        <f>IF(A50="","",(VLOOKUP(A50,web!$A$4:$Q$103,17,FALSE)))</f>
        <v/>
      </c>
      <c r="I50" s="31" t="str">
        <f>IF(A50="","",(VLOOKUP(A50,web!$A$4:$O$103,10,FALSE)))</f>
        <v/>
      </c>
      <c r="J50" s="48" t="str">
        <f>IF(A50="","",(VLOOKUP(A50,web!$A$4:$O$103,5,FALSE)))</f>
        <v/>
      </c>
      <c r="K50" s="216"/>
      <c r="L50" s="217"/>
      <c r="M50" s="218"/>
      <c r="N50" s="217"/>
      <c r="O50" s="216"/>
      <c r="P50" s="217"/>
      <c r="Q50" s="218"/>
      <c r="R50" s="217"/>
      <c r="S50" s="216"/>
      <c r="T50" s="217"/>
      <c r="U50" s="218"/>
      <c r="V50" s="217"/>
      <c r="W50" s="56"/>
      <c r="X50" s="57"/>
      <c r="Y50" s="37"/>
      <c r="AA50" s="91"/>
    </row>
    <row r="51" spans="1:27" ht="18.75" x14ac:dyDescent="0.2">
      <c r="A51" s="46"/>
      <c r="B51" s="25">
        <f t="shared" si="0"/>
        <v>46</v>
      </c>
      <c r="C51" s="27" t="str">
        <f>IF(A51="","",(VLOOKUP(A51,web!$A$4:$O$103,6,FALSE)&amp;"　"&amp;(VLOOKUP(A51,web!$A$4:$O$103,7,FALSE))))</f>
        <v/>
      </c>
      <c r="D51" s="28" t="str">
        <f>IF(A51="","",(VLOOKUP(A51,web!$A$4:$O$103,11,FALSE)))</f>
        <v/>
      </c>
      <c r="E51" s="27" t="str">
        <f>IF(A51="","",(VLOOKUP(A51,web!$A$4:$O$103,8,FALSE)&amp;"　"&amp;(VLOOKUP(A51,web!$A$4:$O$103,9,FALSE))))</f>
        <v/>
      </c>
      <c r="F51" s="27" t="str">
        <f>IF(A51="","",(VLOOKUP(A51,web!$A$4:$O$103,13,FALSE)&amp;"　"&amp;(VLOOKUP(A51,web!$A$4:$O$103,14,FALSE))))</f>
        <v/>
      </c>
      <c r="G51" s="27" t="str">
        <f>IF(A51="","",(VLOOKUP(A51,web!$A$4:$O$103,15,FALSE)))</f>
        <v/>
      </c>
      <c r="H51" s="27" t="str">
        <f>IF(A51="","",(VLOOKUP(A51,web!$A$4:$Q$103,17,FALSE)))</f>
        <v/>
      </c>
      <c r="I51" s="32" t="str">
        <f>IF(A51="","",(VLOOKUP(A51,web!$A$4:$O$103,10,FALSE)))</f>
        <v/>
      </c>
      <c r="J51" s="49" t="str">
        <f>IF(A51="","",(VLOOKUP(A51,web!$A$4:$O$103,5,FALSE)))</f>
        <v/>
      </c>
      <c r="K51" s="213"/>
      <c r="L51" s="214"/>
      <c r="M51" s="215"/>
      <c r="N51" s="214"/>
      <c r="O51" s="213"/>
      <c r="P51" s="214"/>
      <c r="Q51" s="215"/>
      <c r="R51" s="214"/>
      <c r="S51" s="213"/>
      <c r="T51" s="214"/>
      <c r="U51" s="215"/>
      <c r="V51" s="214"/>
      <c r="W51" s="58"/>
      <c r="X51" s="59"/>
      <c r="Y51" s="37"/>
      <c r="AA51" s="89"/>
    </row>
    <row r="52" spans="1:27" ht="18.75" x14ac:dyDescent="0.2">
      <c r="A52" s="46"/>
      <c r="B52" s="25">
        <f t="shared" si="0"/>
        <v>47</v>
      </c>
      <c r="C52" s="27" t="str">
        <f>IF(A52="","",(VLOOKUP(A52,web!$A$4:$O$103,6,FALSE)&amp;"　"&amp;(VLOOKUP(A52,web!$A$4:$O$103,7,FALSE))))</f>
        <v/>
      </c>
      <c r="D52" s="28" t="str">
        <f>IF(A52="","",(VLOOKUP(A52,web!$A$4:$O$103,11,FALSE)))</f>
        <v/>
      </c>
      <c r="E52" s="27" t="str">
        <f>IF(A52="","",(VLOOKUP(A52,web!$A$4:$O$103,8,FALSE)&amp;"　"&amp;(VLOOKUP(A52,web!$A$4:$O$103,9,FALSE))))</f>
        <v/>
      </c>
      <c r="F52" s="27" t="str">
        <f>IF(A52="","",(VLOOKUP(A52,web!$A$4:$O$103,13,FALSE)&amp;"　"&amp;(VLOOKUP(A52,web!$A$4:$O$103,14,FALSE))))</f>
        <v/>
      </c>
      <c r="G52" s="27" t="str">
        <f>IF(A52="","",(VLOOKUP(A52,web!$A$4:$O$103,15,FALSE)))</f>
        <v/>
      </c>
      <c r="H52" s="27" t="str">
        <f>IF(A52="","",(VLOOKUP(A52,web!$A$4:$Q$103,17,FALSE)))</f>
        <v/>
      </c>
      <c r="I52" s="27" t="str">
        <f>IF(A52="","",(VLOOKUP(A52,web!$A$4:$O$103,10,FALSE)))</f>
        <v/>
      </c>
      <c r="J52" s="27" t="str">
        <f>IF(A52="","",(VLOOKUP(A52,web!$A$4:$O$103,5,FALSE)))</f>
        <v/>
      </c>
      <c r="K52" s="213"/>
      <c r="L52" s="214"/>
      <c r="M52" s="215"/>
      <c r="N52" s="214"/>
      <c r="O52" s="213"/>
      <c r="P52" s="214"/>
      <c r="Q52" s="215"/>
      <c r="R52" s="214"/>
      <c r="S52" s="213"/>
      <c r="T52" s="214"/>
      <c r="U52" s="215"/>
      <c r="V52" s="214"/>
      <c r="W52" s="54"/>
      <c r="X52" s="55"/>
      <c r="Y52" s="37"/>
      <c r="AA52" s="87"/>
    </row>
    <row r="53" spans="1:27" ht="18.75" x14ac:dyDescent="0.2">
      <c r="A53" s="46"/>
      <c r="B53" s="25">
        <f t="shared" si="0"/>
        <v>48</v>
      </c>
      <c r="C53" s="27" t="str">
        <f>IF(A53="","",(VLOOKUP(A53,web!$A$4:$O$103,6,FALSE)&amp;"　"&amp;(VLOOKUP(A53,web!$A$4:$O$103,7,FALSE))))</f>
        <v/>
      </c>
      <c r="D53" s="28" t="str">
        <f>IF(A53="","",(VLOOKUP(A53,web!$A$4:$O$103,11,FALSE)))</f>
        <v/>
      </c>
      <c r="E53" s="27" t="str">
        <f>IF(A53="","",(VLOOKUP(A53,web!$A$4:$O$103,8,FALSE)&amp;"　"&amp;(VLOOKUP(A53,web!$A$4:$O$103,9,FALSE))))</f>
        <v/>
      </c>
      <c r="F53" s="27" t="str">
        <f>IF(A53="","",(VLOOKUP(A53,web!$A$4:$O$103,13,FALSE)&amp;"　"&amp;(VLOOKUP(A53,web!$A$4:$O$103,14,FALSE))))</f>
        <v/>
      </c>
      <c r="G53" s="27" t="str">
        <f>IF(A53="","",(VLOOKUP(A53,web!$A$4:$O$103,15,FALSE)))</f>
        <v/>
      </c>
      <c r="H53" s="27" t="str">
        <f>IF(A53="","",(VLOOKUP(A53,web!$A$4:$Q$103,17,FALSE)))</f>
        <v/>
      </c>
      <c r="I53" s="27" t="str">
        <f>IF(A53="","",(VLOOKUP(A53,web!$A$4:$O$103,10,FALSE)))</f>
        <v/>
      </c>
      <c r="J53" s="27" t="str">
        <f>IF(A53="","",(VLOOKUP(A53,web!$A$4:$O$103,5,FALSE)))</f>
        <v/>
      </c>
      <c r="K53" s="213"/>
      <c r="L53" s="214"/>
      <c r="M53" s="215"/>
      <c r="N53" s="214"/>
      <c r="O53" s="213"/>
      <c r="P53" s="214"/>
      <c r="Q53" s="215"/>
      <c r="R53" s="214"/>
      <c r="S53" s="213"/>
      <c r="T53" s="214"/>
      <c r="U53" s="215"/>
      <c r="V53" s="214"/>
      <c r="W53" s="54"/>
      <c r="X53" s="55"/>
      <c r="Y53" s="37"/>
      <c r="AA53" s="87"/>
    </row>
    <row r="54" spans="1:27" ht="18.75" x14ac:dyDescent="0.2">
      <c r="A54" s="46"/>
      <c r="B54" s="25">
        <f t="shared" si="0"/>
        <v>49</v>
      </c>
      <c r="C54" s="27" t="str">
        <f>IF(A54="","",(VLOOKUP(A54,web!$A$4:$O$103,6,FALSE)&amp;"　"&amp;(VLOOKUP(A54,web!$A$4:$O$103,7,FALSE))))</f>
        <v/>
      </c>
      <c r="D54" s="28" t="str">
        <f>IF(A54="","",(VLOOKUP(A54,web!$A$4:$O$103,11,FALSE)))</f>
        <v/>
      </c>
      <c r="E54" s="27" t="str">
        <f>IF(A54="","",(VLOOKUP(A54,web!$A$4:$O$103,8,FALSE)&amp;"　"&amp;(VLOOKUP(A54,web!$A$4:$O$103,9,FALSE))))</f>
        <v/>
      </c>
      <c r="F54" s="27" t="str">
        <f>IF(A54="","",(VLOOKUP(A54,web!$A$4:$O$103,13,FALSE)&amp;"　"&amp;(VLOOKUP(A54,web!$A$4:$O$103,14,FALSE))))</f>
        <v/>
      </c>
      <c r="G54" s="27" t="str">
        <f>IF(A54="","",(VLOOKUP(A54,web!$A$4:$O$103,15,FALSE)))</f>
        <v/>
      </c>
      <c r="H54" s="27" t="str">
        <f>IF(A54="","",(VLOOKUP(A54,web!$A$4:$Q$103,17,FALSE)))</f>
        <v/>
      </c>
      <c r="I54" s="27" t="str">
        <f>IF(A54="","",(VLOOKUP(A54,web!$A$4:$O$103,10,FALSE)))</f>
        <v/>
      </c>
      <c r="J54" s="27" t="str">
        <f>IF(A54="","",(VLOOKUP(A54,web!$A$4:$O$103,5,FALSE)))</f>
        <v/>
      </c>
      <c r="K54" s="213"/>
      <c r="L54" s="214"/>
      <c r="M54" s="215"/>
      <c r="N54" s="214"/>
      <c r="O54" s="213"/>
      <c r="P54" s="214"/>
      <c r="Q54" s="215"/>
      <c r="R54" s="214"/>
      <c r="S54" s="213"/>
      <c r="T54" s="214"/>
      <c r="U54" s="215"/>
      <c r="V54" s="214"/>
      <c r="W54" s="54"/>
      <c r="X54" s="55"/>
      <c r="Y54" s="37"/>
      <c r="AA54" s="87"/>
    </row>
    <row r="55" spans="1:27" ht="19.5" thickBot="1" x14ac:dyDescent="0.25">
      <c r="A55" s="46"/>
      <c r="B55" s="17">
        <f t="shared" si="0"/>
        <v>50</v>
      </c>
      <c r="C55" s="18" t="str">
        <f>IF(A55="","",(VLOOKUP(A55,web!$A$4:$O$103,6,FALSE)&amp;"　"&amp;(VLOOKUP(A55,web!$A$4:$O$103,7,FALSE))))</f>
        <v/>
      </c>
      <c r="D55" s="34" t="str">
        <f>IF(A55="","",(VLOOKUP(A55,web!$A$4:$O$103,11,FALSE)))</f>
        <v/>
      </c>
      <c r="E55" s="18" t="str">
        <f>IF(A55="","",(VLOOKUP(A55,web!$A$4:$O$103,8,FALSE)&amp;"　"&amp;(VLOOKUP(A55,web!$A$4:$O$103,9,FALSE))))</f>
        <v/>
      </c>
      <c r="F55" s="18" t="str">
        <f>IF(A55="","",(VLOOKUP(A55,web!$A$4:$O$103,13,FALSE)&amp;"　"&amp;(VLOOKUP(A55,web!$A$4:$O$103,14,FALSE))))</f>
        <v/>
      </c>
      <c r="G55" s="18" t="str">
        <f>IF(A55="","",(VLOOKUP(A55,web!$A$4:$O$103,15,FALSE)))</f>
        <v/>
      </c>
      <c r="H55" s="18" t="str">
        <f>IF(A55="","",(VLOOKUP(A55,web!$A$4:$Q$103,17,FALSE)))</f>
        <v/>
      </c>
      <c r="I55" s="18" t="str">
        <f>IF(A55="","",(VLOOKUP(A55,web!$A$4:$O$103,10,FALSE)))</f>
        <v/>
      </c>
      <c r="J55" s="50" t="str">
        <f>IF(A55="","",(VLOOKUP(A55,web!$A$4:$O$103,5,FALSE)))</f>
        <v/>
      </c>
      <c r="K55" s="219"/>
      <c r="L55" s="220"/>
      <c r="M55" s="221"/>
      <c r="N55" s="220"/>
      <c r="O55" s="219"/>
      <c r="P55" s="220"/>
      <c r="Q55" s="221"/>
      <c r="R55" s="220"/>
      <c r="S55" s="219"/>
      <c r="T55" s="220"/>
      <c r="U55" s="221"/>
      <c r="V55" s="220"/>
      <c r="W55" s="60"/>
      <c r="X55" s="61"/>
      <c r="Y55" s="37"/>
      <c r="AA55" s="90"/>
    </row>
    <row r="56" spans="1:27" ht="18.75" x14ac:dyDescent="0.2">
      <c r="A56" s="46"/>
      <c r="B56" s="25">
        <f t="shared" si="0"/>
        <v>51</v>
      </c>
      <c r="C56" s="27" t="str">
        <f>IF(A56="","",(VLOOKUP(A56,web!$A$4:$O$103,6,FALSE)&amp;"　"&amp;(VLOOKUP(A56,web!$A$4:$O$103,7,FALSE))))</f>
        <v/>
      </c>
      <c r="D56" s="28" t="str">
        <f>IF(A56="","",(VLOOKUP(A56,web!$A$4:$O$103,11,FALSE)))</f>
        <v/>
      </c>
      <c r="E56" s="27" t="str">
        <f>IF(A56="","",(VLOOKUP(A56,web!$A$4:$O$103,8,FALSE)&amp;"　"&amp;(VLOOKUP(A56,web!$A$4:$O$103,9,FALSE))))</f>
        <v/>
      </c>
      <c r="F56" s="27" t="str">
        <f>IF(A56="","",(VLOOKUP(A56,web!$A$4:$O$103,13,FALSE)&amp;"　"&amp;(VLOOKUP(A56,web!$A$4:$O$103,14,FALSE))))</f>
        <v/>
      </c>
      <c r="G56" s="27" t="str">
        <f>IF(A56="","",(VLOOKUP(A56,web!$A$4:$O$103,15,FALSE)))</f>
        <v/>
      </c>
      <c r="H56" s="27" t="str">
        <f>IF(A56="","",(VLOOKUP(A56,web!$A$4:$Q$103,17,FALSE)))</f>
        <v/>
      </c>
      <c r="I56" s="27" t="str">
        <f>IF(A56="","",(VLOOKUP(A56,web!$A$4:$O$103,10,FALSE)))</f>
        <v/>
      </c>
      <c r="J56" s="51" t="str">
        <f>IF(A56="","",(VLOOKUP(A56,web!$A$4:$O$103,5,FALSE)))</f>
        <v/>
      </c>
      <c r="K56" s="213"/>
      <c r="L56" s="214"/>
      <c r="M56" s="215"/>
      <c r="N56" s="214"/>
      <c r="O56" s="213"/>
      <c r="P56" s="214"/>
      <c r="Q56" s="215"/>
      <c r="R56" s="214"/>
      <c r="S56" s="213"/>
      <c r="T56" s="214"/>
      <c r="U56" s="215"/>
      <c r="V56" s="214"/>
      <c r="W56" s="52"/>
      <c r="X56" s="53"/>
      <c r="Y56" s="37"/>
      <c r="AA56" s="92"/>
    </row>
    <row r="57" spans="1:27" ht="18.75" x14ac:dyDescent="0.2">
      <c r="A57" s="46"/>
      <c r="B57" s="25">
        <f t="shared" si="0"/>
        <v>52</v>
      </c>
      <c r="C57" s="27" t="str">
        <f>IF(A57="","",(VLOOKUP(A57,web!$A$4:$O$103,6,FALSE)&amp;"　"&amp;(VLOOKUP(A57,web!$A$4:$O$103,7,FALSE))))</f>
        <v/>
      </c>
      <c r="D57" s="26" t="str">
        <f>IF(A57="","",(VLOOKUP(A57,web!$A$4:$O$103,11,FALSE)))</f>
        <v/>
      </c>
      <c r="E57" s="27" t="str">
        <f>IF(A57="","",(VLOOKUP(A57,web!$A$4:$O$103,8,FALSE)&amp;"　"&amp;(VLOOKUP(A57,web!$A$4:$O$103,9,FALSE))))</f>
        <v/>
      </c>
      <c r="F57" s="27" t="str">
        <f>IF(A57="","",(VLOOKUP(A57,web!$A$4:$O$103,13,FALSE)&amp;"　"&amp;(VLOOKUP(A57,web!$A$4:$O$103,14,FALSE))))</f>
        <v/>
      </c>
      <c r="G57" s="27" t="str">
        <f>IF(A57="","",(VLOOKUP(A57,web!$A$4:$O$103,15,FALSE)))</f>
        <v/>
      </c>
      <c r="H57" s="27" t="str">
        <f>IF(A57="","",(VLOOKUP(A57,web!$A$4:$Q$103,17,FALSE)))</f>
        <v/>
      </c>
      <c r="I57" s="27" t="str">
        <f>IF(A57="","",(VLOOKUP(A57,web!$A$4:$O$103,10,FALSE)))</f>
        <v/>
      </c>
      <c r="J57" s="27" t="str">
        <f>IF(A57="","",(VLOOKUP(A57,web!$A$4:$O$103,5,FALSE)))</f>
        <v/>
      </c>
      <c r="K57" s="213"/>
      <c r="L57" s="214"/>
      <c r="M57" s="215"/>
      <c r="N57" s="214"/>
      <c r="O57" s="213"/>
      <c r="P57" s="214"/>
      <c r="Q57" s="215"/>
      <c r="R57" s="214"/>
      <c r="S57" s="213"/>
      <c r="T57" s="214"/>
      <c r="U57" s="215"/>
      <c r="V57" s="214"/>
      <c r="W57" s="54"/>
      <c r="X57" s="55"/>
      <c r="Y57" s="37"/>
      <c r="AA57" s="87"/>
    </row>
    <row r="58" spans="1:27" ht="18.75" x14ac:dyDescent="0.2">
      <c r="A58" s="46"/>
      <c r="B58" s="25">
        <f t="shared" si="0"/>
        <v>53</v>
      </c>
      <c r="C58" s="27" t="str">
        <f>IF(A58="","",(VLOOKUP(A58,web!$A$4:$O$103,6,FALSE)&amp;"　"&amp;(VLOOKUP(A58,web!$A$4:$O$103,7,FALSE))))</f>
        <v/>
      </c>
      <c r="D58" s="26" t="str">
        <f>IF(A58="","",(VLOOKUP(A58,web!$A$4:$O$103,11,FALSE)))</f>
        <v/>
      </c>
      <c r="E58" s="27" t="str">
        <f>IF(A58="","",(VLOOKUP(A58,web!$A$4:$O$103,8,FALSE)&amp;"　"&amp;(VLOOKUP(A58,web!$A$4:$O$103,9,FALSE))))</f>
        <v/>
      </c>
      <c r="F58" s="27" t="str">
        <f>IF(A58="","",(VLOOKUP(A58,web!$A$4:$O$103,13,FALSE)&amp;"　"&amp;(VLOOKUP(A58,web!$A$4:$O$103,14,FALSE))))</f>
        <v/>
      </c>
      <c r="G58" s="27" t="str">
        <f>IF(A58="","",(VLOOKUP(A58,web!$A$4:$O$103,15,FALSE)))</f>
        <v/>
      </c>
      <c r="H58" s="27" t="str">
        <f>IF(A58="","",(VLOOKUP(A58,web!$A$4:$Q$103,17,FALSE)))</f>
        <v/>
      </c>
      <c r="I58" s="27" t="str">
        <f>IF(A58="","",(VLOOKUP(A58,web!$A$4:$O$103,10,FALSE)))</f>
        <v/>
      </c>
      <c r="J58" s="27" t="str">
        <f>IF(A58="","",(VLOOKUP(A58,web!$A$4:$O$103,5,FALSE)))</f>
        <v/>
      </c>
      <c r="K58" s="213"/>
      <c r="L58" s="214"/>
      <c r="M58" s="215"/>
      <c r="N58" s="214"/>
      <c r="O58" s="213"/>
      <c r="P58" s="214"/>
      <c r="Q58" s="215"/>
      <c r="R58" s="214"/>
      <c r="S58" s="213"/>
      <c r="T58" s="214"/>
      <c r="U58" s="215"/>
      <c r="V58" s="214"/>
      <c r="W58" s="54"/>
      <c r="X58" s="55"/>
      <c r="Y58" s="37"/>
      <c r="AA58" s="87"/>
    </row>
    <row r="59" spans="1:27" ht="18.75" x14ac:dyDescent="0.2">
      <c r="A59" s="46"/>
      <c r="B59" s="25">
        <f t="shared" si="0"/>
        <v>54</v>
      </c>
      <c r="C59" s="27" t="str">
        <f>IF(A59="","",(VLOOKUP(A59,web!$A$4:$O$103,6,FALSE)&amp;"　"&amp;(VLOOKUP(A59,web!$A$4:$O$103,7,FALSE))))</f>
        <v/>
      </c>
      <c r="D59" s="26" t="str">
        <f>IF(A59="","",(VLOOKUP(A59,web!$A$4:$O$103,11,FALSE)))</f>
        <v/>
      </c>
      <c r="E59" s="27" t="str">
        <f>IF(A59="","",(VLOOKUP(A59,web!$A$4:$O$103,8,FALSE)&amp;"　"&amp;(VLOOKUP(A59,web!$A$4:$O$103,9,FALSE))))</f>
        <v/>
      </c>
      <c r="F59" s="27" t="str">
        <f>IF(A59="","",(VLOOKUP(A59,web!$A$4:$O$103,13,FALSE)&amp;"　"&amp;(VLOOKUP(A59,web!$A$4:$O$103,14,FALSE))))</f>
        <v/>
      </c>
      <c r="G59" s="27" t="str">
        <f>IF(A59="","",(VLOOKUP(A59,web!$A$4:$O$103,15,FALSE)))</f>
        <v/>
      </c>
      <c r="H59" s="27" t="str">
        <f>IF(A59="","",(VLOOKUP(A59,web!$A$4:$Q$103,17,FALSE)))</f>
        <v/>
      </c>
      <c r="I59" s="27" t="str">
        <f>IF(A59="","",(VLOOKUP(A59,web!$A$4:$O$103,10,FALSE)))</f>
        <v/>
      </c>
      <c r="J59" s="27" t="str">
        <f>IF(A59="","",(VLOOKUP(A59,web!$A$4:$O$103,5,FALSE)))</f>
        <v/>
      </c>
      <c r="K59" s="213"/>
      <c r="L59" s="214"/>
      <c r="M59" s="215"/>
      <c r="N59" s="214"/>
      <c r="O59" s="213"/>
      <c r="P59" s="214"/>
      <c r="Q59" s="215"/>
      <c r="R59" s="214"/>
      <c r="S59" s="213"/>
      <c r="T59" s="214"/>
      <c r="U59" s="215"/>
      <c r="V59" s="214"/>
      <c r="W59" s="54"/>
      <c r="X59" s="55"/>
      <c r="Y59" s="37"/>
      <c r="AA59" s="87"/>
    </row>
    <row r="60" spans="1:27" ht="18.75" x14ac:dyDescent="0.2">
      <c r="A60" s="46"/>
      <c r="B60" s="29">
        <f t="shared" si="0"/>
        <v>55</v>
      </c>
      <c r="C60" s="47" t="str">
        <f>IF(A60="","",(VLOOKUP(A60,web!$A$4:$O$103,6,FALSE)&amp;"　"&amp;(VLOOKUP(A60,web!$A$4:$O$103,7,FALSE))))</f>
        <v/>
      </c>
      <c r="D60" s="35" t="str">
        <f>IF(A60="","",(VLOOKUP(A60,web!$A$4:$O$103,11,FALSE)))</f>
        <v/>
      </c>
      <c r="E60" s="47" t="str">
        <f>IF(A60="","",(VLOOKUP(A60,web!$A$4:$O$103,8,FALSE)&amp;"　"&amp;(VLOOKUP(A60,web!$A$4:$O$103,9,FALSE))))</f>
        <v/>
      </c>
      <c r="F60" s="47" t="str">
        <f>IF(A60="","",(VLOOKUP(A60,web!$A$4:$O$103,13,FALSE)&amp;"　"&amp;(VLOOKUP(A60,web!$A$4:$O$103,14,FALSE))))</f>
        <v/>
      </c>
      <c r="G60" s="47" t="str">
        <f>IF(A60="","",(VLOOKUP(A60,web!$A$4:$O$103,15,FALSE)))</f>
        <v/>
      </c>
      <c r="H60" s="47" t="str">
        <f>IF(A60="","",(VLOOKUP(A60,web!$A$4:$Q$103,17,FALSE)))</f>
        <v/>
      </c>
      <c r="I60" s="31" t="str">
        <f>IF(A60="","",(VLOOKUP(A60,web!$A$4:$O$103,10,FALSE)))</f>
        <v/>
      </c>
      <c r="J60" s="47" t="str">
        <f>IF(A60="","",(VLOOKUP(A60,web!$A$4:$O$103,5,FALSE)))</f>
        <v/>
      </c>
      <c r="K60" s="216"/>
      <c r="L60" s="217"/>
      <c r="M60" s="218"/>
      <c r="N60" s="217"/>
      <c r="O60" s="216"/>
      <c r="P60" s="217"/>
      <c r="Q60" s="218"/>
      <c r="R60" s="217"/>
      <c r="S60" s="216"/>
      <c r="T60" s="217"/>
      <c r="U60" s="218"/>
      <c r="V60" s="217"/>
      <c r="W60" s="56"/>
      <c r="X60" s="57"/>
      <c r="Y60" s="37"/>
      <c r="AA60" s="88"/>
    </row>
    <row r="61" spans="1:27" ht="18.75" x14ac:dyDescent="0.2">
      <c r="A61" s="46"/>
      <c r="B61" s="25">
        <f t="shared" si="0"/>
        <v>56</v>
      </c>
      <c r="C61" s="27" t="str">
        <f>IF(A61="","",(VLOOKUP(A61,web!$A$4:$O$103,6,FALSE)&amp;"　"&amp;(VLOOKUP(A61,web!$A$4:$O$103,7,FALSE))))</f>
        <v/>
      </c>
      <c r="D61" s="28" t="str">
        <f>IF(A61="","",(VLOOKUP(A61,web!$A$4:$O$103,11,FALSE)))</f>
        <v/>
      </c>
      <c r="E61" s="27" t="str">
        <f>IF(A61="","",(VLOOKUP(A61,web!$A$4:$O$103,8,FALSE)&amp;"　"&amp;(VLOOKUP(A61,web!$A$4:$O$103,9,FALSE))))</f>
        <v/>
      </c>
      <c r="F61" s="27" t="str">
        <f>IF(A61="","",(VLOOKUP(A61,web!$A$4:$O$103,13,FALSE)&amp;"　"&amp;(VLOOKUP(A61,web!$A$4:$O$103,14,FALSE))))</f>
        <v/>
      </c>
      <c r="G61" s="27" t="str">
        <f>IF(A61="","",(VLOOKUP(A61,web!$A$4:$O$103,15,FALSE)))</f>
        <v/>
      </c>
      <c r="H61" s="27" t="str">
        <f>IF(A61="","",(VLOOKUP(A61,web!$A$4:$Q$103,17,FALSE)))</f>
        <v/>
      </c>
      <c r="I61" s="32" t="str">
        <f>IF(A61="","",(VLOOKUP(A61,web!$A$4:$O$103,10,FALSE)))</f>
        <v/>
      </c>
      <c r="J61" s="27" t="str">
        <f>IF(A61="","",(VLOOKUP(A61,web!$A$4:$O$103,5,FALSE)))</f>
        <v/>
      </c>
      <c r="K61" s="213"/>
      <c r="L61" s="214"/>
      <c r="M61" s="215"/>
      <c r="N61" s="214"/>
      <c r="O61" s="213"/>
      <c r="P61" s="214"/>
      <c r="Q61" s="215"/>
      <c r="R61" s="214"/>
      <c r="S61" s="213"/>
      <c r="T61" s="214"/>
      <c r="U61" s="215"/>
      <c r="V61" s="214"/>
      <c r="W61" s="58"/>
      <c r="X61" s="59"/>
      <c r="Y61" s="37"/>
      <c r="AA61" s="92"/>
    </row>
    <row r="62" spans="1:27" ht="18.75" x14ac:dyDescent="0.2">
      <c r="A62" s="46"/>
      <c r="B62" s="25">
        <f t="shared" si="0"/>
        <v>57</v>
      </c>
      <c r="C62" s="27" t="str">
        <f>IF(A62="","",(VLOOKUP(A62,web!$A$4:$O$103,6,FALSE)&amp;"　"&amp;(VLOOKUP(A62,web!$A$4:$O$103,7,FALSE))))</f>
        <v/>
      </c>
      <c r="D62" s="28" t="str">
        <f>IF(A62="","",(VLOOKUP(A62,web!$A$4:$O$103,11,FALSE)))</f>
        <v/>
      </c>
      <c r="E62" s="27" t="str">
        <f>IF(A62="","",(VLOOKUP(A62,web!$A$4:$O$103,8,FALSE)&amp;"　"&amp;(VLOOKUP(A62,web!$A$4:$O$103,9,FALSE))))</f>
        <v/>
      </c>
      <c r="F62" s="27" t="str">
        <f>IF(A62="","",(VLOOKUP(A62,web!$A$4:$O$103,13,FALSE)&amp;"　"&amp;(VLOOKUP(A62,web!$A$4:$O$103,14,FALSE))))</f>
        <v/>
      </c>
      <c r="G62" s="27" t="str">
        <f>IF(A62="","",(VLOOKUP(A62,web!$A$4:$O$103,15,FALSE)))</f>
        <v/>
      </c>
      <c r="H62" s="27" t="str">
        <f>IF(A62="","",(VLOOKUP(A62,web!$A$4:$Q$103,17,FALSE)))</f>
        <v/>
      </c>
      <c r="I62" s="27" t="str">
        <f>IF(A62="","",(VLOOKUP(A62,web!$A$4:$O$103,10,FALSE)))</f>
        <v/>
      </c>
      <c r="J62" s="27" t="str">
        <f>IF(A62="","",(VLOOKUP(A62,web!$A$4:$O$103,5,FALSE)))</f>
        <v/>
      </c>
      <c r="K62" s="213"/>
      <c r="L62" s="214"/>
      <c r="M62" s="215"/>
      <c r="N62" s="214"/>
      <c r="O62" s="213"/>
      <c r="P62" s="214"/>
      <c r="Q62" s="215"/>
      <c r="R62" s="214"/>
      <c r="S62" s="213"/>
      <c r="T62" s="214"/>
      <c r="U62" s="215"/>
      <c r="V62" s="214"/>
      <c r="W62" s="54"/>
      <c r="X62" s="55"/>
      <c r="Y62" s="37"/>
      <c r="AA62" s="87"/>
    </row>
    <row r="63" spans="1:27" ht="18.75" x14ac:dyDescent="0.2">
      <c r="A63" s="46"/>
      <c r="B63" s="25">
        <f t="shared" si="0"/>
        <v>58</v>
      </c>
      <c r="C63" s="27" t="str">
        <f>IF(A63="","",(VLOOKUP(A63,web!$A$4:$O$103,6,FALSE)&amp;"　"&amp;(VLOOKUP(A63,web!$A$4:$O$103,7,FALSE))))</f>
        <v/>
      </c>
      <c r="D63" s="28" t="str">
        <f>IF(A63="","",(VLOOKUP(A63,web!$A$4:$O$103,11,FALSE)))</f>
        <v/>
      </c>
      <c r="E63" s="27" t="str">
        <f>IF(A63="","",(VLOOKUP(A63,web!$A$4:$O$103,8,FALSE)&amp;"　"&amp;(VLOOKUP(A63,web!$A$4:$O$103,9,FALSE))))</f>
        <v/>
      </c>
      <c r="F63" s="27" t="str">
        <f>IF(A63="","",(VLOOKUP(A63,web!$A$4:$O$103,13,FALSE)&amp;"　"&amp;(VLOOKUP(A63,web!$A$4:$O$103,14,FALSE))))</f>
        <v/>
      </c>
      <c r="G63" s="27" t="str">
        <f>IF(A63="","",(VLOOKUP(A63,web!$A$4:$O$103,15,FALSE)))</f>
        <v/>
      </c>
      <c r="H63" s="27" t="str">
        <f>IF(A63="","",(VLOOKUP(A63,web!$A$4:$Q$103,17,FALSE)))</f>
        <v/>
      </c>
      <c r="I63" s="27" t="str">
        <f>IF(A63="","",(VLOOKUP(A63,web!$A$4:$O$103,10,FALSE)))</f>
        <v/>
      </c>
      <c r="J63" s="27" t="str">
        <f>IF(A63="","",(VLOOKUP(A63,web!$A$4:$O$103,5,FALSE)))</f>
        <v/>
      </c>
      <c r="K63" s="213"/>
      <c r="L63" s="214"/>
      <c r="M63" s="215"/>
      <c r="N63" s="214"/>
      <c r="O63" s="213"/>
      <c r="P63" s="214"/>
      <c r="Q63" s="215"/>
      <c r="R63" s="214"/>
      <c r="S63" s="213"/>
      <c r="T63" s="214"/>
      <c r="U63" s="215"/>
      <c r="V63" s="214"/>
      <c r="W63" s="54"/>
      <c r="X63" s="55"/>
      <c r="Y63" s="37"/>
      <c r="AA63" s="87"/>
    </row>
    <row r="64" spans="1:27" ht="18.75" x14ac:dyDescent="0.2">
      <c r="A64" s="46"/>
      <c r="B64" s="25">
        <f t="shared" si="0"/>
        <v>59</v>
      </c>
      <c r="C64" s="27" t="str">
        <f>IF(A64="","",(VLOOKUP(A64,web!$A$4:$O$103,6,FALSE)&amp;"　"&amp;(VLOOKUP(A64,web!$A$4:$O$103,7,FALSE))))</f>
        <v/>
      </c>
      <c r="D64" s="28" t="str">
        <f>IF(A64="","",(VLOOKUP(A64,web!$A$4:$O$103,11,FALSE)))</f>
        <v/>
      </c>
      <c r="E64" s="27" t="str">
        <f>IF(A64="","",(VLOOKUP(A64,web!$A$4:$O$103,8,FALSE)&amp;"　"&amp;(VLOOKUP(A64,web!$A$4:$O$103,9,FALSE))))</f>
        <v/>
      </c>
      <c r="F64" s="27" t="str">
        <f>IF(A64="","",(VLOOKUP(A64,web!$A$4:$O$103,13,FALSE)&amp;"　"&amp;(VLOOKUP(A64,web!$A$4:$O$103,14,FALSE))))</f>
        <v/>
      </c>
      <c r="G64" s="27" t="str">
        <f>IF(A64="","",(VLOOKUP(A64,web!$A$4:$O$103,15,FALSE)))</f>
        <v/>
      </c>
      <c r="H64" s="27" t="str">
        <f>IF(A64="","",(VLOOKUP(A64,web!$A$4:$Q$103,17,FALSE)))</f>
        <v/>
      </c>
      <c r="I64" s="27" t="str">
        <f>IF(A64="","",(VLOOKUP(A64,web!$A$4:$O$103,10,FALSE)))</f>
        <v/>
      </c>
      <c r="J64" s="27" t="str">
        <f>IF(A64="","",(VLOOKUP(A64,web!$A$4:$O$103,5,FALSE)))</f>
        <v/>
      </c>
      <c r="K64" s="213"/>
      <c r="L64" s="214"/>
      <c r="M64" s="215"/>
      <c r="N64" s="214"/>
      <c r="O64" s="213"/>
      <c r="P64" s="214"/>
      <c r="Q64" s="215"/>
      <c r="R64" s="214"/>
      <c r="S64" s="213"/>
      <c r="T64" s="214"/>
      <c r="U64" s="215"/>
      <c r="V64" s="214"/>
      <c r="W64" s="54"/>
      <c r="X64" s="55"/>
      <c r="Y64" s="37"/>
      <c r="AA64" s="87"/>
    </row>
    <row r="65" spans="1:27" ht="19.5" thickBot="1" x14ac:dyDescent="0.25">
      <c r="A65" s="46"/>
      <c r="B65" s="17">
        <f t="shared" si="0"/>
        <v>60</v>
      </c>
      <c r="C65" s="18" t="str">
        <f>IF(A65="","",(VLOOKUP(A65,web!$A$4:$O$103,6,FALSE)&amp;"　"&amp;(VLOOKUP(A65,web!$A$4:$O$103,7,FALSE))))</f>
        <v/>
      </c>
      <c r="D65" s="34" t="str">
        <f>IF(A65="","",(VLOOKUP(A65,web!$A$4:$O$103,11,FALSE)))</f>
        <v/>
      </c>
      <c r="E65" s="18" t="str">
        <f>IF(A65="","",(VLOOKUP(A65,web!$A$4:$O$103,8,FALSE)&amp;"　"&amp;(VLOOKUP(A65,web!$A$4:$O$103,9,FALSE))))</f>
        <v/>
      </c>
      <c r="F65" s="18" t="str">
        <f>IF(A65="","",(VLOOKUP(A65,web!$A$4:$O$103,13,FALSE)&amp;"　"&amp;(VLOOKUP(A65,web!$A$4:$O$103,14,FALSE))))</f>
        <v/>
      </c>
      <c r="G65" s="18" t="str">
        <f>IF(A65="","",(VLOOKUP(A65,web!$A$4:$O$103,15,FALSE)))</f>
        <v/>
      </c>
      <c r="H65" s="18" t="str">
        <f>IF(A65="","",(VLOOKUP(A65,web!$A$4:$Q$103,17,FALSE)))</f>
        <v/>
      </c>
      <c r="I65" s="18" t="str">
        <f>IF(A65="","",(VLOOKUP(A65,web!$A$4:$O$103,10,FALSE)))</f>
        <v/>
      </c>
      <c r="J65" s="18" t="str">
        <f>IF(A65="","",(VLOOKUP(A65,web!$A$4:$O$103,5,FALSE)))</f>
        <v/>
      </c>
      <c r="K65" s="219"/>
      <c r="L65" s="220"/>
      <c r="M65" s="221"/>
      <c r="N65" s="220"/>
      <c r="O65" s="219"/>
      <c r="P65" s="220"/>
      <c r="Q65" s="221"/>
      <c r="R65" s="220"/>
      <c r="S65" s="219"/>
      <c r="T65" s="220"/>
      <c r="U65" s="221"/>
      <c r="V65" s="220"/>
      <c r="W65" s="60"/>
      <c r="X65" s="61"/>
      <c r="Y65" s="37"/>
      <c r="AA65" s="90"/>
    </row>
    <row r="66" spans="1:27" ht="18.75" x14ac:dyDescent="0.2">
      <c r="A66" s="46"/>
      <c r="B66" s="25">
        <f t="shared" si="0"/>
        <v>61</v>
      </c>
      <c r="C66" s="27" t="str">
        <f>IF(A66="","",(VLOOKUP(A66,web!$A$4:$O$103,6,FALSE)&amp;"　"&amp;(VLOOKUP(A66,web!$A$4:$O$103,7,FALSE))))</f>
        <v/>
      </c>
      <c r="D66" s="28" t="str">
        <f>IF(A66="","",(VLOOKUP(A66,web!$A$4:$O$103,11,FALSE)))</f>
        <v/>
      </c>
      <c r="E66" s="27" t="str">
        <f>IF(A66="","",(VLOOKUP(A66,web!$A$4:$O$103,8,FALSE)&amp;"　"&amp;(VLOOKUP(A66,web!$A$4:$O$103,9,FALSE))))</f>
        <v/>
      </c>
      <c r="F66" s="27" t="str">
        <f>IF(A66="","",(VLOOKUP(A66,web!$A$4:$O$103,13,FALSE)&amp;"　"&amp;(VLOOKUP(A66,web!$A$4:$O$103,14,FALSE))))</f>
        <v/>
      </c>
      <c r="G66" s="27" t="str">
        <f>IF(A66="","",(VLOOKUP(A66,web!$A$4:$O$103,15,FALSE)))</f>
        <v/>
      </c>
      <c r="H66" s="27" t="str">
        <f>IF(A66="","",(VLOOKUP(A66,web!$A$4:$Q$103,17,FALSE)))</f>
        <v/>
      </c>
      <c r="I66" s="27" t="str">
        <f>IF(A66="","",(VLOOKUP(A66,web!$A$4:$O$103,10,FALSE)))</f>
        <v/>
      </c>
      <c r="J66" s="27" t="str">
        <f>IF(A66="","",(VLOOKUP(A66,web!$A$4:$O$103,5,FALSE)))</f>
        <v/>
      </c>
      <c r="K66" s="213"/>
      <c r="L66" s="214"/>
      <c r="M66" s="215"/>
      <c r="N66" s="214"/>
      <c r="O66" s="213"/>
      <c r="P66" s="214"/>
      <c r="Q66" s="215"/>
      <c r="R66" s="214"/>
      <c r="S66" s="213"/>
      <c r="T66" s="214"/>
      <c r="U66" s="215"/>
      <c r="V66" s="214"/>
      <c r="W66" s="52"/>
      <c r="X66" s="53"/>
      <c r="Y66" s="37"/>
      <c r="AA66" s="86"/>
    </row>
    <row r="67" spans="1:27" ht="18.75" x14ac:dyDescent="0.2">
      <c r="A67" s="46"/>
      <c r="B67" s="25">
        <f t="shared" si="0"/>
        <v>62</v>
      </c>
      <c r="C67" s="27" t="str">
        <f>IF(A67="","",(VLOOKUP(A67,web!$A$4:$O$103,6,FALSE)&amp;"　"&amp;(VLOOKUP(A67,web!$A$4:$O$103,7,FALSE))))</f>
        <v/>
      </c>
      <c r="D67" s="28" t="str">
        <f>IF(A67="","",(VLOOKUP(A67,web!$A$4:$O$103,11,FALSE)))</f>
        <v/>
      </c>
      <c r="E67" s="27" t="str">
        <f>IF(A67="","",(VLOOKUP(A67,web!$A$4:$O$103,8,FALSE)&amp;"　"&amp;(VLOOKUP(A67,web!$A$4:$O$103,9,FALSE))))</f>
        <v/>
      </c>
      <c r="F67" s="27" t="str">
        <f>IF(A67="","",(VLOOKUP(A67,web!$A$4:$O$103,13,FALSE)&amp;"　"&amp;(VLOOKUP(A67,web!$A$4:$O$103,14,FALSE))))</f>
        <v/>
      </c>
      <c r="G67" s="27" t="str">
        <f>IF(A67="","",(VLOOKUP(A67,web!$A$4:$O$103,15,FALSE)))</f>
        <v/>
      </c>
      <c r="H67" s="27" t="str">
        <f>IF(A67="","",(VLOOKUP(A67,web!$A$4:$Q$103,17,FALSE)))</f>
        <v/>
      </c>
      <c r="I67" s="27" t="str">
        <f>IF(A67="","",(VLOOKUP(A67,web!$A$4:$O$103,10,FALSE)))</f>
        <v/>
      </c>
      <c r="J67" s="27" t="str">
        <f>IF(A67="","",(VLOOKUP(A67,web!$A$4:$O$103,5,FALSE)))</f>
        <v/>
      </c>
      <c r="K67" s="213"/>
      <c r="L67" s="214"/>
      <c r="M67" s="215"/>
      <c r="N67" s="214"/>
      <c r="O67" s="213"/>
      <c r="P67" s="214"/>
      <c r="Q67" s="215"/>
      <c r="R67" s="214"/>
      <c r="S67" s="213"/>
      <c r="T67" s="214"/>
      <c r="U67" s="215"/>
      <c r="V67" s="214"/>
      <c r="W67" s="54"/>
      <c r="X67" s="55"/>
      <c r="Y67" s="37"/>
      <c r="AA67" s="87"/>
    </row>
    <row r="68" spans="1:27" ht="18.75" x14ac:dyDescent="0.2">
      <c r="A68" s="46"/>
      <c r="B68" s="25">
        <f t="shared" si="0"/>
        <v>63</v>
      </c>
      <c r="C68" s="27" t="str">
        <f>IF(A68="","",(VLOOKUP(A68,web!$A$4:$O$103,6,FALSE)&amp;"　"&amp;(VLOOKUP(A68,web!$A$4:$O$103,7,FALSE))))</f>
        <v/>
      </c>
      <c r="D68" s="26" t="str">
        <f>IF(A68="","",(VLOOKUP(A68,web!$A$4:$O$103,11,FALSE)))</f>
        <v/>
      </c>
      <c r="E68" s="27" t="str">
        <f>IF(A68="","",(VLOOKUP(A68,web!$A$4:$O$103,8,FALSE)&amp;"　"&amp;(VLOOKUP(A68,web!$A$4:$O$103,9,FALSE))))</f>
        <v/>
      </c>
      <c r="F68" s="27" t="str">
        <f>IF(A68="","",(VLOOKUP(A68,web!$A$4:$O$103,13,FALSE)&amp;"　"&amp;(VLOOKUP(A68,web!$A$4:$O$103,14,FALSE))))</f>
        <v/>
      </c>
      <c r="G68" s="27" t="str">
        <f>IF(A68="","",(VLOOKUP(A68,web!$A$4:$O$103,15,FALSE)))</f>
        <v/>
      </c>
      <c r="H68" s="27" t="str">
        <f>IF(A68="","",(VLOOKUP(A68,web!$A$4:$Q$103,17,FALSE)))</f>
        <v/>
      </c>
      <c r="I68" s="27" t="str">
        <f>IF(A68="","",(VLOOKUP(A68,web!$A$4:$O$103,10,FALSE)))</f>
        <v/>
      </c>
      <c r="J68" s="27" t="str">
        <f>IF(A68="","",(VLOOKUP(A68,web!$A$4:$O$103,5,FALSE)))</f>
        <v/>
      </c>
      <c r="K68" s="213"/>
      <c r="L68" s="214"/>
      <c r="M68" s="215"/>
      <c r="N68" s="214"/>
      <c r="O68" s="213"/>
      <c r="P68" s="214"/>
      <c r="Q68" s="215"/>
      <c r="R68" s="214"/>
      <c r="S68" s="213"/>
      <c r="T68" s="214"/>
      <c r="U68" s="215"/>
      <c r="V68" s="214"/>
      <c r="W68" s="54"/>
      <c r="X68" s="55"/>
      <c r="Y68" s="37"/>
      <c r="AA68" s="87"/>
    </row>
    <row r="69" spans="1:27" ht="18.75" x14ac:dyDescent="0.2">
      <c r="A69" s="46"/>
      <c r="B69" s="25">
        <f t="shared" si="0"/>
        <v>64</v>
      </c>
      <c r="C69" s="27" t="str">
        <f>IF(A69="","",(VLOOKUP(A69,web!$A$4:$O$103,6,FALSE)&amp;"　"&amp;(VLOOKUP(A69,web!$A$4:$O$103,7,FALSE))))</f>
        <v/>
      </c>
      <c r="D69" s="26" t="str">
        <f>IF(A69="","",(VLOOKUP(A69,web!$A$4:$O$103,11,FALSE)))</f>
        <v/>
      </c>
      <c r="E69" s="27" t="str">
        <f>IF(A69="","",(VLOOKUP(A69,web!$A$4:$O$103,8,FALSE)&amp;"　"&amp;(VLOOKUP(A69,web!$A$4:$O$103,9,FALSE))))</f>
        <v/>
      </c>
      <c r="F69" s="27" t="str">
        <f>IF(A69="","",(VLOOKUP(A69,web!$A$4:$O$103,13,FALSE)&amp;"　"&amp;(VLOOKUP(A69,web!$A$4:$O$103,14,FALSE))))</f>
        <v/>
      </c>
      <c r="G69" s="27" t="str">
        <f>IF(A69="","",(VLOOKUP(A69,web!$A$4:$O$103,15,FALSE)))</f>
        <v/>
      </c>
      <c r="H69" s="27" t="str">
        <f>IF(A69="","",(VLOOKUP(A69,web!$A$4:$Q$103,17,FALSE)))</f>
        <v/>
      </c>
      <c r="I69" s="27" t="str">
        <f>IF(A69="","",(VLOOKUP(A69,web!$A$4:$O$103,10,FALSE)))</f>
        <v/>
      </c>
      <c r="J69" s="27" t="str">
        <f>IF(A69="","",(VLOOKUP(A69,web!$A$4:$O$103,5,FALSE)))</f>
        <v/>
      </c>
      <c r="K69" s="213"/>
      <c r="L69" s="214"/>
      <c r="M69" s="215"/>
      <c r="N69" s="214"/>
      <c r="O69" s="213"/>
      <c r="P69" s="214"/>
      <c r="Q69" s="215"/>
      <c r="R69" s="214"/>
      <c r="S69" s="213"/>
      <c r="T69" s="214"/>
      <c r="U69" s="215"/>
      <c r="V69" s="214"/>
      <c r="W69" s="54"/>
      <c r="X69" s="55"/>
      <c r="Y69" s="37"/>
      <c r="AA69" s="87"/>
    </row>
    <row r="70" spans="1:27" ht="18.75" x14ac:dyDescent="0.2">
      <c r="A70" s="46"/>
      <c r="B70" s="29">
        <f t="shared" si="0"/>
        <v>65</v>
      </c>
      <c r="C70" s="47" t="str">
        <f>IF(A70="","",(VLOOKUP(A70,web!$A$4:$O$103,6,FALSE)&amp;"　"&amp;(VLOOKUP(A70,web!$A$4:$O$103,7,FALSE))))</f>
        <v/>
      </c>
      <c r="D70" s="35" t="str">
        <f>IF(A70="","",(VLOOKUP(A70,web!$A$4:$O$103,11,FALSE)))</f>
        <v/>
      </c>
      <c r="E70" s="47" t="str">
        <f>IF(A70="","",(VLOOKUP(A70,web!$A$4:$O$103,8,FALSE)&amp;"　"&amp;(VLOOKUP(A70,web!$A$4:$O$103,9,FALSE))))</f>
        <v/>
      </c>
      <c r="F70" s="47" t="str">
        <f>IF(A70="","",(VLOOKUP(A70,web!$A$4:$O$103,13,FALSE)&amp;"　"&amp;(VLOOKUP(A70,web!$A$4:$O$103,14,FALSE))))</f>
        <v/>
      </c>
      <c r="G70" s="47" t="str">
        <f>IF(A70="","",(VLOOKUP(A70,web!$A$4:$O$103,15,FALSE)))</f>
        <v/>
      </c>
      <c r="H70" s="47" t="str">
        <f>IF(A70="","",(VLOOKUP(A70,web!$A$4:$Q$103,17,FALSE)))</f>
        <v/>
      </c>
      <c r="I70" s="31" t="str">
        <f>IF(A70="","",(VLOOKUP(A70,web!$A$4:$O$103,10,FALSE)))</f>
        <v/>
      </c>
      <c r="J70" s="48" t="str">
        <f>IF(A70="","",(VLOOKUP(A70,web!$A$4:$O$103,5,FALSE)))</f>
        <v/>
      </c>
      <c r="K70" s="216"/>
      <c r="L70" s="217"/>
      <c r="M70" s="218"/>
      <c r="N70" s="217"/>
      <c r="O70" s="216"/>
      <c r="P70" s="217"/>
      <c r="Q70" s="218"/>
      <c r="R70" s="217"/>
      <c r="S70" s="216"/>
      <c r="T70" s="217"/>
      <c r="U70" s="218"/>
      <c r="V70" s="217"/>
      <c r="W70" s="56"/>
      <c r="X70" s="57"/>
      <c r="Y70" s="37"/>
      <c r="AA70" s="88"/>
    </row>
    <row r="71" spans="1:27" ht="18.75" x14ac:dyDescent="0.2">
      <c r="A71" s="46"/>
      <c r="B71" s="25">
        <f t="shared" si="0"/>
        <v>66</v>
      </c>
      <c r="C71" s="27" t="str">
        <f>IF(A71="","",(VLOOKUP(A71,web!$A$4:$O$103,6,FALSE)&amp;"　"&amp;(VLOOKUP(A71,web!$A$4:$O$103,7,FALSE))))</f>
        <v/>
      </c>
      <c r="D71" s="26" t="str">
        <f>IF(A71="","",(VLOOKUP(A71,web!$A$4:$O$103,11,FALSE)))</f>
        <v/>
      </c>
      <c r="E71" s="27" t="str">
        <f>IF(A71="","",(VLOOKUP(A71,web!$A$4:$O$103,8,FALSE)&amp;"　"&amp;(VLOOKUP(A71,web!$A$4:$O$103,9,FALSE))))</f>
        <v/>
      </c>
      <c r="F71" s="27" t="str">
        <f>IF(A71="","",(VLOOKUP(A71,web!$A$4:$O$103,13,FALSE)&amp;"　"&amp;(VLOOKUP(A71,web!$A$4:$O$103,14,FALSE))))</f>
        <v/>
      </c>
      <c r="G71" s="27" t="str">
        <f>IF(A71="","",(VLOOKUP(A71,web!$A$4:$O$103,15,FALSE)))</f>
        <v/>
      </c>
      <c r="H71" s="27" t="str">
        <f>IF(A71="","",(VLOOKUP(A71,web!$A$4:$Q$103,17,FALSE)))</f>
        <v/>
      </c>
      <c r="I71" s="32" t="str">
        <f>IF(A71="","",(VLOOKUP(A71,web!$A$4:$O$103,10,FALSE)))</f>
        <v/>
      </c>
      <c r="J71" s="49" t="str">
        <f>IF(A71="","",(VLOOKUP(A71,web!$A$4:$O$103,5,FALSE)))</f>
        <v/>
      </c>
      <c r="K71" s="213"/>
      <c r="L71" s="214"/>
      <c r="M71" s="215"/>
      <c r="N71" s="214"/>
      <c r="O71" s="213"/>
      <c r="P71" s="214"/>
      <c r="Q71" s="215"/>
      <c r="R71" s="214"/>
      <c r="S71" s="213"/>
      <c r="T71" s="214"/>
      <c r="U71" s="215"/>
      <c r="V71" s="214"/>
      <c r="W71" s="58"/>
      <c r="X71" s="59"/>
      <c r="Y71" s="37"/>
      <c r="AA71" s="89"/>
    </row>
    <row r="72" spans="1:27" ht="18.75" x14ac:dyDescent="0.2">
      <c r="A72" s="46"/>
      <c r="B72" s="25">
        <f t="shared" ref="B72:B125" si="1">+B71+1</f>
        <v>67</v>
      </c>
      <c r="C72" s="27" t="str">
        <f>IF(A72="","",(VLOOKUP(A72,web!$A$4:$O$103,6,FALSE)&amp;"　"&amp;(VLOOKUP(A72,web!$A$4:$O$103,7,FALSE))))</f>
        <v/>
      </c>
      <c r="D72" s="28" t="str">
        <f>IF(A72="","",(VLOOKUP(A72,web!$A$4:$O$103,11,FALSE)))</f>
        <v/>
      </c>
      <c r="E72" s="27" t="str">
        <f>IF(A72="","",(VLOOKUP(A72,web!$A$4:$O$103,8,FALSE)&amp;"　"&amp;(VLOOKUP(A72,web!$A$4:$O$103,9,FALSE))))</f>
        <v/>
      </c>
      <c r="F72" s="27" t="str">
        <f>IF(A72="","",(VLOOKUP(A72,web!$A$4:$O$103,13,FALSE)&amp;"　"&amp;(VLOOKUP(A72,web!$A$4:$O$103,14,FALSE))))</f>
        <v/>
      </c>
      <c r="G72" s="27" t="str">
        <f>IF(A72="","",(VLOOKUP(A72,web!$A$4:$O$103,15,FALSE)))</f>
        <v/>
      </c>
      <c r="H72" s="27" t="str">
        <f>IF(A72="","",(VLOOKUP(A72,web!$A$4:$Q$103,17,FALSE)))</f>
        <v/>
      </c>
      <c r="I72" s="27" t="str">
        <f>IF(A72="","",(VLOOKUP(A72,web!$A$4:$O$103,10,FALSE)))</f>
        <v/>
      </c>
      <c r="J72" s="27" t="str">
        <f>IF(A72="","",(VLOOKUP(A72,web!$A$4:$O$103,5,FALSE)))</f>
        <v/>
      </c>
      <c r="K72" s="213"/>
      <c r="L72" s="214"/>
      <c r="M72" s="215"/>
      <c r="N72" s="214"/>
      <c r="O72" s="213"/>
      <c r="P72" s="214"/>
      <c r="Q72" s="215"/>
      <c r="R72" s="214"/>
      <c r="S72" s="213"/>
      <c r="T72" s="214"/>
      <c r="U72" s="215"/>
      <c r="V72" s="214"/>
      <c r="W72" s="54"/>
      <c r="X72" s="55"/>
      <c r="Y72" s="37"/>
      <c r="AA72" s="87"/>
    </row>
    <row r="73" spans="1:27" ht="18.75" x14ac:dyDescent="0.2">
      <c r="A73" s="46"/>
      <c r="B73" s="25">
        <f t="shared" si="1"/>
        <v>68</v>
      </c>
      <c r="C73" s="27" t="str">
        <f>IF(A73="","",(VLOOKUP(A73,web!$A$4:$O$103,6,FALSE)&amp;"　"&amp;(VLOOKUP(A73,web!$A$4:$O$103,7,FALSE))))</f>
        <v/>
      </c>
      <c r="D73" s="28" t="str">
        <f>IF(A73="","",(VLOOKUP(A73,web!$A$4:$O$103,11,FALSE)))</f>
        <v/>
      </c>
      <c r="E73" s="27" t="str">
        <f>IF(A73="","",(VLOOKUP(A73,web!$A$4:$O$103,8,FALSE)&amp;"　"&amp;(VLOOKUP(A73,web!$A$4:$O$103,9,FALSE))))</f>
        <v/>
      </c>
      <c r="F73" s="27" t="str">
        <f>IF(A73="","",(VLOOKUP(A73,web!$A$4:$O$103,13,FALSE)&amp;"　"&amp;(VLOOKUP(A73,web!$A$4:$O$103,14,FALSE))))</f>
        <v/>
      </c>
      <c r="G73" s="27" t="str">
        <f>IF(A73="","",(VLOOKUP(A73,web!$A$4:$O$103,15,FALSE)))</f>
        <v/>
      </c>
      <c r="H73" s="27" t="str">
        <f>IF(A73="","",(VLOOKUP(A73,web!$A$4:$Q$103,17,FALSE)))</f>
        <v/>
      </c>
      <c r="I73" s="27" t="str">
        <f>IF(A73="","",(VLOOKUP(A73,web!$A$4:$O$103,10,FALSE)))</f>
        <v/>
      </c>
      <c r="J73" s="27" t="str">
        <f>IF(A73="","",(VLOOKUP(A73,web!$A$4:$O$103,5,FALSE)))</f>
        <v/>
      </c>
      <c r="K73" s="213"/>
      <c r="L73" s="214"/>
      <c r="M73" s="215"/>
      <c r="N73" s="214"/>
      <c r="O73" s="213"/>
      <c r="P73" s="214"/>
      <c r="Q73" s="215"/>
      <c r="R73" s="214"/>
      <c r="S73" s="213"/>
      <c r="T73" s="214"/>
      <c r="U73" s="215"/>
      <c r="V73" s="214"/>
      <c r="W73" s="54"/>
      <c r="X73" s="55"/>
      <c r="Y73" s="37"/>
      <c r="AA73" s="87"/>
    </row>
    <row r="74" spans="1:27" ht="18.75" x14ac:dyDescent="0.2">
      <c r="A74" s="46"/>
      <c r="B74" s="25">
        <f t="shared" si="1"/>
        <v>69</v>
      </c>
      <c r="C74" s="27" t="str">
        <f>IF(A74="","",(VLOOKUP(A74,web!$A$4:$O$103,6,FALSE)&amp;"　"&amp;(VLOOKUP(A74,web!$A$4:$O$103,7,FALSE))))</f>
        <v/>
      </c>
      <c r="D74" s="28" t="str">
        <f>IF(A74="","",(VLOOKUP(A74,web!$A$4:$O$103,11,FALSE)))</f>
        <v/>
      </c>
      <c r="E74" s="27" t="str">
        <f>IF(A74="","",(VLOOKUP(A74,web!$A$4:$O$103,8,FALSE)&amp;"　"&amp;(VLOOKUP(A74,web!$A$4:$O$103,9,FALSE))))</f>
        <v/>
      </c>
      <c r="F74" s="27" t="str">
        <f>IF(A74="","",(VLOOKUP(A74,web!$A$4:$O$103,13,FALSE)&amp;"　"&amp;(VLOOKUP(A74,web!$A$4:$O$103,14,FALSE))))</f>
        <v/>
      </c>
      <c r="G74" s="27" t="str">
        <f>IF(A74="","",(VLOOKUP(A74,web!$A$4:$O$103,15,FALSE)))</f>
        <v/>
      </c>
      <c r="H74" s="27" t="str">
        <f>IF(A74="","",(VLOOKUP(A74,web!$A$4:$Q$103,17,FALSE)))</f>
        <v/>
      </c>
      <c r="I74" s="27" t="str">
        <f>IF(A74="","",(VLOOKUP(A74,web!$A$4:$O$103,10,FALSE)))</f>
        <v/>
      </c>
      <c r="J74" s="27" t="str">
        <f>IF(A74="","",(VLOOKUP(A74,web!$A$4:$O$103,5,FALSE)))</f>
        <v/>
      </c>
      <c r="K74" s="213"/>
      <c r="L74" s="214"/>
      <c r="M74" s="215"/>
      <c r="N74" s="214"/>
      <c r="O74" s="213"/>
      <c r="P74" s="214"/>
      <c r="Q74" s="215"/>
      <c r="R74" s="214"/>
      <c r="S74" s="213"/>
      <c r="T74" s="214"/>
      <c r="U74" s="215"/>
      <c r="V74" s="214"/>
      <c r="W74" s="54"/>
      <c r="X74" s="55"/>
      <c r="Y74" s="37"/>
      <c r="AA74" s="87"/>
    </row>
    <row r="75" spans="1:27" ht="19.5" thickBot="1" x14ac:dyDescent="0.25">
      <c r="A75" s="46"/>
      <c r="B75" s="17">
        <f t="shared" si="1"/>
        <v>70</v>
      </c>
      <c r="C75" s="18" t="str">
        <f>IF(A75="","",(VLOOKUP(A75,web!$A$4:$O$103,6,FALSE)&amp;"　"&amp;(VLOOKUP(A75,web!$A$4:$O$103,7,FALSE))))</f>
        <v/>
      </c>
      <c r="D75" s="34" t="str">
        <f>IF(A75="","",(VLOOKUP(A75,web!$A$4:$O$103,11,FALSE)))</f>
        <v/>
      </c>
      <c r="E75" s="18" t="str">
        <f>IF(A75="","",(VLOOKUP(A75,web!$A$4:$O$103,8,FALSE)&amp;"　"&amp;(VLOOKUP(A75,web!$A$4:$O$103,9,FALSE))))</f>
        <v/>
      </c>
      <c r="F75" s="18" t="str">
        <f>IF(A75="","",(VLOOKUP(A75,web!$A$4:$O$103,13,FALSE)&amp;"　"&amp;(VLOOKUP(A75,web!$A$4:$O$103,14,FALSE))))</f>
        <v/>
      </c>
      <c r="G75" s="18" t="str">
        <f>IF(A75="","",(VLOOKUP(A75,web!$A$4:$O$103,15,FALSE)))</f>
        <v/>
      </c>
      <c r="H75" s="18" t="str">
        <f>IF(A75="","",(VLOOKUP(A75,web!$A$4:$Q$103,17,FALSE)))</f>
        <v/>
      </c>
      <c r="I75" s="18" t="str">
        <f>IF(A75="","",(VLOOKUP(A75,web!$A$4:$O$103,10,FALSE)))</f>
        <v/>
      </c>
      <c r="J75" s="18" t="str">
        <f>IF(A75="","",(VLOOKUP(A75,web!$A$4:$O$103,5,FALSE)))</f>
        <v/>
      </c>
      <c r="K75" s="219"/>
      <c r="L75" s="220"/>
      <c r="M75" s="221"/>
      <c r="N75" s="220"/>
      <c r="O75" s="219"/>
      <c r="P75" s="220"/>
      <c r="Q75" s="221"/>
      <c r="R75" s="220"/>
      <c r="S75" s="219"/>
      <c r="T75" s="220"/>
      <c r="U75" s="221"/>
      <c r="V75" s="220"/>
      <c r="W75" s="60"/>
      <c r="X75" s="61"/>
      <c r="Y75" s="37"/>
      <c r="AA75" s="90"/>
    </row>
    <row r="76" spans="1:27" ht="18.75" x14ac:dyDescent="0.2">
      <c r="A76" s="46"/>
      <c r="B76" s="25">
        <f t="shared" si="1"/>
        <v>71</v>
      </c>
      <c r="C76" s="27" t="str">
        <f>IF(A76="","",(VLOOKUP(A76,web!$A$4:$O$103,6,FALSE)&amp;"　"&amp;(VLOOKUP(A76,web!$A$4:$O$103,7,FALSE))))</f>
        <v/>
      </c>
      <c r="D76" s="26" t="str">
        <f>IF(A76="","",(VLOOKUP(A76,web!$A$4:$O$103,11,FALSE)))</f>
        <v/>
      </c>
      <c r="E76" s="27" t="str">
        <f>IF(A76="","",(VLOOKUP(A76,web!$A$4:$O$103,8,FALSE)&amp;"　"&amp;(VLOOKUP(A76,web!$A$4:$O$103,9,FALSE))))</f>
        <v/>
      </c>
      <c r="F76" s="27" t="str">
        <f>IF(A76="","",(VLOOKUP(A76,web!$A$4:$O$103,13,FALSE)&amp;"　"&amp;(VLOOKUP(A76,web!$A$4:$O$103,14,FALSE))))</f>
        <v/>
      </c>
      <c r="G76" s="27" t="str">
        <f>IF(A76="","",(VLOOKUP(A76,web!$A$4:$O$103,15,FALSE)))</f>
        <v/>
      </c>
      <c r="H76" s="27" t="str">
        <f>IF(A76="","",(VLOOKUP(A76,web!$A$4:$Q$103,17,FALSE)))</f>
        <v/>
      </c>
      <c r="I76" s="27" t="str">
        <f>IF(A76="","",(VLOOKUP(A76,web!$A$4:$O$103,10,FALSE)))</f>
        <v/>
      </c>
      <c r="J76" s="27" t="str">
        <f>IF(A76="","",(VLOOKUP(A76,web!$A$4:$O$103,5,FALSE)))</f>
        <v/>
      </c>
      <c r="K76" s="213"/>
      <c r="L76" s="214"/>
      <c r="M76" s="215"/>
      <c r="N76" s="214"/>
      <c r="O76" s="213"/>
      <c r="P76" s="214"/>
      <c r="Q76" s="215"/>
      <c r="R76" s="214"/>
      <c r="S76" s="213"/>
      <c r="T76" s="214"/>
      <c r="U76" s="215"/>
      <c r="V76" s="214"/>
      <c r="W76" s="52"/>
      <c r="X76" s="53"/>
      <c r="Y76" s="37"/>
      <c r="AA76" s="86"/>
    </row>
    <row r="77" spans="1:27" ht="18.75" x14ac:dyDescent="0.2">
      <c r="A77" s="46"/>
      <c r="B77" s="25">
        <f t="shared" si="1"/>
        <v>72</v>
      </c>
      <c r="C77" s="27" t="str">
        <f>IF(A77="","",(VLOOKUP(A77,web!$A$4:$O$103,6,FALSE)&amp;"　"&amp;(VLOOKUP(A77,web!$A$4:$O$103,7,FALSE))))</f>
        <v/>
      </c>
      <c r="D77" s="28" t="str">
        <f>IF(A77="","",(VLOOKUP(A77,web!$A$4:$O$103,11,FALSE)))</f>
        <v/>
      </c>
      <c r="E77" s="27" t="str">
        <f>IF(A77="","",(VLOOKUP(A77,web!$A$4:$O$103,8,FALSE)&amp;"　"&amp;(VLOOKUP(A77,web!$A$4:$O$103,9,FALSE))))</f>
        <v/>
      </c>
      <c r="F77" s="27" t="str">
        <f>IF(A77="","",(VLOOKUP(A77,web!$A$4:$O$103,13,FALSE)&amp;"　"&amp;(VLOOKUP(A77,web!$A$4:$O$103,14,FALSE))))</f>
        <v/>
      </c>
      <c r="G77" s="27" t="str">
        <f>IF(A77="","",(VLOOKUP(A77,web!$A$4:$O$103,15,FALSE)))</f>
        <v/>
      </c>
      <c r="H77" s="27" t="str">
        <f>IF(A77="","",(VLOOKUP(A77,web!$A$4:$Q$103,17,FALSE)))</f>
        <v/>
      </c>
      <c r="I77" s="27" t="str">
        <f>IF(A77="","",(VLOOKUP(A77,web!$A$4:$O$103,10,FALSE)))</f>
        <v/>
      </c>
      <c r="J77" s="27" t="str">
        <f>IF(A77="","",(VLOOKUP(A77,web!$A$4:$O$103,5,FALSE)))</f>
        <v/>
      </c>
      <c r="K77" s="213"/>
      <c r="L77" s="214"/>
      <c r="M77" s="215"/>
      <c r="N77" s="214"/>
      <c r="O77" s="213"/>
      <c r="P77" s="214"/>
      <c r="Q77" s="215"/>
      <c r="R77" s="214"/>
      <c r="S77" s="213"/>
      <c r="T77" s="214"/>
      <c r="U77" s="215"/>
      <c r="V77" s="214"/>
      <c r="W77" s="54"/>
      <c r="X77" s="55"/>
      <c r="Y77" s="37"/>
      <c r="AA77" s="87"/>
    </row>
    <row r="78" spans="1:27" ht="18.75" x14ac:dyDescent="0.2">
      <c r="A78" s="46"/>
      <c r="B78" s="25">
        <f t="shared" si="1"/>
        <v>73</v>
      </c>
      <c r="C78" s="27" t="str">
        <f>IF(A78="","",(VLOOKUP(A78,web!$A$4:$O$103,6,FALSE)&amp;"　"&amp;(VLOOKUP(A78,web!$A$4:$O$103,7,FALSE))))</f>
        <v/>
      </c>
      <c r="D78" s="28" t="str">
        <f>IF(A78="","",(VLOOKUP(A78,web!$A$4:$O$103,11,FALSE)))</f>
        <v/>
      </c>
      <c r="E78" s="27" t="str">
        <f>IF(A78="","",(VLOOKUP(A78,web!$A$4:$O$103,8,FALSE)&amp;"　"&amp;(VLOOKUP(A78,web!$A$4:$O$103,9,FALSE))))</f>
        <v/>
      </c>
      <c r="F78" s="27" t="str">
        <f>IF(A78="","",(VLOOKUP(A78,web!$A$4:$O$103,13,FALSE)&amp;"　"&amp;(VLOOKUP(A78,web!$A$4:$O$103,14,FALSE))))</f>
        <v/>
      </c>
      <c r="G78" s="27" t="str">
        <f>IF(A78="","",(VLOOKUP(A78,web!$A$4:$O$103,15,FALSE)))</f>
        <v/>
      </c>
      <c r="H78" s="27" t="str">
        <f>IF(A78="","",(VLOOKUP(A78,web!$A$4:$Q$103,17,FALSE)))</f>
        <v/>
      </c>
      <c r="I78" s="27" t="str">
        <f>IF(A78="","",(VLOOKUP(A78,web!$A$4:$O$103,10,FALSE)))</f>
        <v/>
      </c>
      <c r="J78" s="27" t="str">
        <f>IF(A78="","",(VLOOKUP(A78,web!$A$4:$O$103,5,FALSE)))</f>
        <v/>
      </c>
      <c r="K78" s="213"/>
      <c r="L78" s="214"/>
      <c r="M78" s="215"/>
      <c r="N78" s="214"/>
      <c r="O78" s="213"/>
      <c r="P78" s="214"/>
      <c r="Q78" s="215"/>
      <c r="R78" s="214"/>
      <c r="S78" s="213"/>
      <c r="T78" s="214"/>
      <c r="U78" s="215"/>
      <c r="V78" s="214"/>
      <c r="W78" s="54"/>
      <c r="X78" s="55"/>
      <c r="Y78" s="37"/>
      <c r="AA78" s="87"/>
    </row>
    <row r="79" spans="1:27" ht="18.75" x14ac:dyDescent="0.2">
      <c r="A79" s="46"/>
      <c r="B79" s="25">
        <f t="shared" si="1"/>
        <v>74</v>
      </c>
      <c r="C79" s="27" t="str">
        <f>IF(A79="","",(VLOOKUP(A79,web!$A$4:$O$103,6,FALSE)&amp;"　"&amp;(VLOOKUP(A79,web!$A$4:$O$103,7,FALSE))))</f>
        <v/>
      </c>
      <c r="D79" s="26" t="str">
        <f>IF(A79="","",(VLOOKUP(A79,web!$A$4:$O$103,11,FALSE)))</f>
        <v/>
      </c>
      <c r="E79" s="27" t="str">
        <f>IF(A79="","",(VLOOKUP(A79,web!$A$4:$O$103,8,FALSE)&amp;"　"&amp;(VLOOKUP(A79,web!$A$4:$O$103,9,FALSE))))</f>
        <v/>
      </c>
      <c r="F79" s="27" t="str">
        <f>IF(A79="","",(VLOOKUP(A79,web!$A$4:$O$103,13,FALSE)&amp;"　"&amp;(VLOOKUP(A79,web!$A$4:$O$103,14,FALSE))))</f>
        <v/>
      </c>
      <c r="G79" s="27" t="str">
        <f>IF(A79="","",(VLOOKUP(A79,web!$A$4:$O$103,15,FALSE)))</f>
        <v/>
      </c>
      <c r="H79" s="27" t="str">
        <f>IF(A79="","",(VLOOKUP(A79,web!$A$4:$Q$103,17,FALSE)))</f>
        <v/>
      </c>
      <c r="I79" s="27" t="str">
        <f>IF(A79="","",(VLOOKUP(A79,web!$A$4:$O$103,10,FALSE)))</f>
        <v/>
      </c>
      <c r="J79" s="27" t="str">
        <f>IF(A79="","",(VLOOKUP(A79,web!$A$4:$O$103,5,FALSE)))</f>
        <v/>
      </c>
      <c r="K79" s="213"/>
      <c r="L79" s="214"/>
      <c r="M79" s="215"/>
      <c r="N79" s="214"/>
      <c r="O79" s="213"/>
      <c r="P79" s="214"/>
      <c r="Q79" s="215"/>
      <c r="R79" s="214"/>
      <c r="S79" s="213"/>
      <c r="T79" s="214"/>
      <c r="U79" s="215"/>
      <c r="V79" s="214"/>
      <c r="W79" s="54"/>
      <c r="X79" s="55"/>
      <c r="Y79" s="37"/>
      <c r="AA79" s="87"/>
    </row>
    <row r="80" spans="1:27" ht="18.75" x14ac:dyDescent="0.2">
      <c r="A80" s="46"/>
      <c r="B80" s="29">
        <f t="shared" si="1"/>
        <v>75</v>
      </c>
      <c r="C80" s="47" t="str">
        <f>IF(A80="","",(VLOOKUP(A80,web!$A$4:$O$103,6,FALSE)&amp;"　"&amp;(VLOOKUP(A80,web!$A$4:$O$103,7,FALSE))))</f>
        <v/>
      </c>
      <c r="D80" s="30" t="str">
        <f>IF(A80="","",(VLOOKUP(A80,web!$A$4:$O$103,11,FALSE)))</f>
        <v/>
      </c>
      <c r="E80" s="47" t="str">
        <f>IF(A80="","",(VLOOKUP(A80,web!$A$4:$O$103,8,FALSE)&amp;"　"&amp;(VLOOKUP(A80,web!$A$4:$O$103,9,FALSE))))</f>
        <v/>
      </c>
      <c r="F80" s="47" t="str">
        <f>IF(A80="","",(VLOOKUP(A80,web!$A$4:$O$103,13,FALSE)&amp;"　"&amp;(VLOOKUP(A80,web!$A$4:$O$103,14,FALSE))))</f>
        <v/>
      </c>
      <c r="G80" s="47" t="str">
        <f>IF(A80="","",(VLOOKUP(A80,web!$A$4:$O$103,15,FALSE)))</f>
        <v/>
      </c>
      <c r="H80" s="47" t="str">
        <f>IF(A80="","",(VLOOKUP(A80,web!$A$4:$Q$103,17,FALSE)))</f>
        <v/>
      </c>
      <c r="I80" s="31" t="str">
        <f>IF(A80="","",(VLOOKUP(A80,web!$A$4:$O$103,10,FALSE)))</f>
        <v/>
      </c>
      <c r="J80" s="48" t="str">
        <f>IF(A80="","",(VLOOKUP(A80,web!$A$4:$O$103,5,FALSE)))</f>
        <v/>
      </c>
      <c r="K80" s="216"/>
      <c r="L80" s="217"/>
      <c r="M80" s="218"/>
      <c r="N80" s="217"/>
      <c r="O80" s="216"/>
      <c r="P80" s="217"/>
      <c r="Q80" s="218"/>
      <c r="R80" s="217"/>
      <c r="S80" s="216"/>
      <c r="T80" s="217"/>
      <c r="U80" s="218"/>
      <c r="V80" s="217"/>
      <c r="W80" s="56"/>
      <c r="X80" s="57"/>
      <c r="Y80" s="37"/>
      <c r="AA80" s="91"/>
    </row>
    <row r="81" spans="1:27" ht="18.75" x14ac:dyDescent="0.2">
      <c r="A81" s="46"/>
      <c r="B81" s="25">
        <f t="shared" si="1"/>
        <v>76</v>
      </c>
      <c r="C81" s="27" t="str">
        <f>IF(A81="","",(VLOOKUP(A81,web!$A$4:$O$103,6,FALSE)&amp;"　"&amp;(VLOOKUP(A81,web!$A$4:$O$103,7,FALSE))))</f>
        <v/>
      </c>
      <c r="D81" s="28" t="str">
        <f>IF(A81="","",(VLOOKUP(A81,web!$A$4:$O$103,11,FALSE)))</f>
        <v/>
      </c>
      <c r="E81" s="27" t="str">
        <f>IF(A81="","",(VLOOKUP(A81,web!$A$4:$O$103,8,FALSE)&amp;"　"&amp;(VLOOKUP(A81,web!$A$4:$O$103,9,FALSE))))</f>
        <v/>
      </c>
      <c r="F81" s="27" t="str">
        <f>IF(A81="","",(VLOOKUP(A81,web!$A$4:$O$103,13,FALSE)&amp;"　"&amp;(VLOOKUP(A81,web!$A$4:$O$103,14,FALSE))))</f>
        <v/>
      </c>
      <c r="G81" s="27" t="str">
        <f>IF(A81="","",(VLOOKUP(A81,web!$A$4:$O$103,15,FALSE)))</f>
        <v/>
      </c>
      <c r="H81" s="27" t="str">
        <f>IF(A81="","",(VLOOKUP(A81,web!$A$4:$Q$103,17,FALSE)))</f>
        <v/>
      </c>
      <c r="I81" s="32" t="str">
        <f>IF(A81="","",(VLOOKUP(A81,web!$A$4:$O$103,10,FALSE)))</f>
        <v/>
      </c>
      <c r="J81" s="49" t="str">
        <f>IF(A81="","",(VLOOKUP(A81,web!$A$4:$O$103,5,FALSE)))</f>
        <v/>
      </c>
      <c r="K81" s="213"/>
      <c r="L81" s="214"/>
      <c r="M81" s="215"/>
      <c r="N81" s="214"/>
      <c r="O81" s="213"/>
      <c r="P81" s="214"/>
      <c r="Q81" s="215"/>
      <c r="R81" s="214"/>
      <c r="S81" s="213"/>
      <c r="T81" s="214"/>
      <c r="U81" s="215"/>
      <c r="V81" s="214"/>
      <c r="W81" s="58"/>
      <c r="X81" s="59"/>
      <c r="Y81" s="37"/>
      <c r="AA81" s="89"/>
    </row>
    <row r="82" spans="1:27" ht="18.75" x14ac:dyDescent="0.2">
      <c r="A82" s="46"/>
      <c r="B82" s="25">
        <f t="shared" si="1"/>
        <v>77</v>
      </c>
      <c r="C82" s="27" t="str">
        <f>IF(A82="","",(VLOOKUP(A82,web!$A$4:$O$103,6,FALSE)&amp;"　"&amp;(VLOOKUP(A82,web!$A$4:$O$103,7,FALSE))))</f>
        <v/>
      </c>
      <c r="D82" s="26" t="str">
        <f>IF(A82="","",(VLOOKUP(A82,web!$A$4:$O$103,11,FALSE)))</f>
        <v/>
      </c>
      <c r="E82" s="27" t="str">
        <f>IF(A82="","",(VLOOKUP(A82,web!$A$4:$O$103,8,FALSE)&amp;"　"&amp;(VLOOKUP(A82,web!$A$4:$O$103,9,FALSE))))</f>
        <v/>
      </c>
      <c r="F82" s="27" t="str">
        <f>IF(A82="","",(VLOOKUP(A82,web!$A$4:$O$103,13,FALSE)&amp;"　"&amp;(VLOOKUP(A82,web!$A$4:$O$103,14,FALSE))))</f>
        <v/>
      </c>
      <c r="G82" s="27" t="str">
        <f>IF(A82="","",(VLOOKUP(A82,web!$A$4:$O$103,15,FALSE)))</f>
        <v/>
      </c>
      <c r="H82" s="27" t="str">
        <f>IF(A82="","",(VLOOKUP(A82,web!$A$4:$Q$103,17,FALSE)))</f>
        <v/>
      </c>
      <c r="I82" s="27" t="str">
        <f>IF(A82="","",(VLOOKUP(A82,web!$A$4:$O$103,10,FALSE)))</f>
        <v/>
      </c>
      <c r="J82" s="27" t="str">
        <f>IF(A82="","",(VLOOKUP(A82,web!$A$4:$O$103,5,FALSE)))</f>
        <v/>
      </c>
      <c r="K82" s="213"/>
      <c r="L82" s="214"/>
      <c r="M82" s="215"/>
      <c r="N82" s="214"/>
      <c r="O82" s="213"/>
      <c r="P82" s="214"/>
      <c r="Q82" s="215"/>
      <c r="R82" s="214"/>
      <c r="S82" s="213"/>
      <c r="T82" s="214"/>
      <c r="U82" s="215"/>
      <c r="V82" s="214"/>
      <c r="W82" s="54"/>
      <c r="X82" s="55"/>
      <c r="Y82" s="37"/>
      <c r="AA82" s="87"/>
    </row>
    <row r="83" spans="1:27" ht="18.75" x14ac:dyDescent="0.2">
      <c r="A83" s="46"/>
      <c r="B83" s="25">
        <f t="shared" si="1"/>
        <v>78</v>
      </c>
      <c r="C83" s="27" t="str">
        <f>IF(A83="","",(VLOOKUP(A83,web!$A$4:$O$103,6,FALSE)&amp;"　"&amp;(VLOOKUP(A83,web!$A$4:$O$103,7,FALSE))))</f>
        <v/>
      </c>
      <c r="D83" s="26" t="str">
        <f>IF(A83="","",(VLOOKUP(A83,web!$A$4:$O$103,11,FALSE)))</f>
        <v/>
      </c>
      <c r="E83" s="27" t="str">
        <f>IF(A83="","",(VLOOKUP(A83,web!$A$4:$O$103,8,FALSE)&amp;"　"&amp;(VLOOKUP(A83,web!$A$4:$O$103,9,FALSE))))</f>
        <v/>
      </c>
      <c r="F83" s="27" t="str">
        <f>IF(A83="","",(VLOOKUP(A83,web!$A$4:$O$103,13,FALSE)&amp;"　"&amp;(VLOOKUP(A83,web!$A$4:$O$103,14,FALSE))))</f>
        <v/>
      </c>
      <c r="G83" s="27" t="str">
        <f>IF(A83="","",(VLOOKUP(A83,web!$A$4:$O$103,15,FALSE)))</f>
        <v/>
      </c>
      <c r="H83" s="27" t="str">
        <f>IF(A83="","",(VLOOKUP(A83,web!$A$4:$Q$103,17,FALSE)))</f>
        <v/>
      </c>
      <c r="I83" s="27" t="str">
        <f>IF(A83="","",(VLOOKUP(A83,web!$A$4:$O$103,10,FALSE)))</f>
        <v/>
      </c>
      <c r="J83" s="27" t="str">
        <f>IF(A83="","",(VLOOKUP(A83,web!$A$4:$O$103,5,FALSE)))</f>
        <v/>
      </c>
      <c r="K83" s="213"/>
      <c r="L83" s="214"/>
      <c r="M83" s="215"/>
      <c r="N83" s="214"/>
      <c r="O83" s="213"/>
      <c r="P83" s="214"/>
      <c r="Q83" s="215"/>
      <c r="R83" s="214"/>
      <c r="S83" s="213"/>
      <c r="T83" s="214"/>
      <c r="U83" s="215"/>
      <c r="V83" s="214"/>
      <c r="W83" s="54"/>
      <c r="X83" s="55"/>
      <c r="Y83" s="37"/>
      <c r="AA83" s="87"/>
    </row>
    <row r="84" spans="1:27" ht="18.75" x14ac:dyDescent="0.2">
      <c r="A84" s="46"/>
      <c r="B84" s="25">
        <f t="shared" si="1"/>
        <v>79</v>
      </c>
      <c r="C84" s="27" t="str">
        <f>IF(A84="","",(VLOOKUP(A84,web!$A$4:$O$103,6,FALSE)&amp;"　"&amp;(VLOOKUP(A84,web!$A$4:$O$103,7,FALSE))))</f>
        <v/>
      </c>
      <c r="D84" s="28" t="str">
        <f>IF(A84="","",(VLOOKUP(A84,web!$A$4:$O$103,11,FALSE)))</f>
        <v/>
      </c>
      <c r="E84" s="27" t="str">
        <f>IF(A84="","",(VLOOKUP(A84,web!$A$4:$O$103,8,FALSE)&amp;"　"&amp;(VLOOKUP(A84,web!$A$4:$O$103,9,FALSE))))</f>
        <v/>
      </c>
      <c r="F84" s="27" t="str">
        <f>IF(A84="","",(VLOOKUP(A84,web!$A$4:$O$103,13,FALSE)&amp;"　"&amp;(VLOOKUP(A84,web!$A$4:$O$103,14,FALSE))))</f>
        <v/>
      </c>
      <c r="G84" s="27" t="str">
        <f>IF(A84="","",(VLOOKUP(A84,web!$A$4:$O$103,15,FALSE)))</f>
        <v/>
      </c>
      <c r="H84" s="27" t="str">
        <f>IF(A84="","",(VLOOKUP(A84,web!$A$4:$Q$103,17,FALSE)))</f>
        <v/>
      </c>
      <c r="I84" s="27" t="str">
        <f>IF(A84="","",(VLOOKUP(A84,web!$A$4:$O$103,10,FALSE)))</f>
        <v/>
      </c>
      <c r="J84" s="27" t="str">
        <f>IF(A84="","",(VLOOKUP(A84,web!$A$4:$O$103,5,FALSE)))</f>
        <v/>
      </c>
      <c r="K84" s="213"/>
      <c r="L84" s="214"/>
      <c r="M84" s="215"/>
      <c r="N84" s="214"/>
      <c r="O84" s="213"/>
      <c r="P84" s="214"/>
      <c r="Q84" s="215"/>
      <c r="R84" s="214"/>
      <c r="S84" s="213"/>
      <c r="T84" s="214"/>
      <c r="U84" s="215"/>
      <c r="V84" s="214"/>
      <c r="W84" s="54"/>
      <c r="X84" s="55"/>
      <c r="Y84" s="37"/>
      <c r="AA84" s="87"/>
    </row>
    <row r="85" spans="1:27" ht="19.5" thickBot="1" x14ac:dyDescent="0.25">
      <c r="A85" s="46"/>
      <c r="B85" s="17">
        <f t="shared" si="1"/>
        <v>80</v>
      </c>
      <c r="C85" s="18" t="str">
        <f>IF(A85="","",(VLOOKUP(A85,web!$A$4:$O$103,6,FALSE)&amp;"　"&amp;(VLOOKUP(A85,web!$A$4:$O$103,7,FALSE))))</f>
        <v/>
      </c>
      <c r="D85" s="34" t="str">
        <f>IF(A85="","",(VLOOKUP(A85,web!$A$4:$O$103,11,FALSE)))</f>
        <v/>
      </c>
      <c r="E85" s="18" t="str">
        <f>IF(A85="","",(VLOOKUP(A85,web!$A$4:$O$103,8,FALSE)&amp;"　"&amp;(VLOOKUP(A85,web!$A$4:$O$103,9,FALSE))))</f>
        <v/>
      </c>
      <c r="F85" s="18" t="str">
        <f>IF(A85="","",(VLOOKUP(A85,web!$A$4:$O$103,13,FALSE)&amp;"　"&amp;(VLOOKUP(A85,web!$A$4:$O$103,14,FALSE))))</f>
        <v/>
      </c>
      <c r="G85" s="18" t="str">
        <f>IF(A85="","",(VLOOKUP(A85,web!$A$4:$O$103,15,FALSE)))</f>
        <v/>
      </c>
      <c r="H85" s="18" t="str">
        <f>IF(A85="","",(VLOOKUP(A85,web!$A$4:$Q$103,17,FALSE)))</f>
        <v/>
      </c>
      <c r="I85" s="18" t="str">
        <f>IF(A85="","",(VLOOKUP(A85,web!$A$4:$O$103,10,FALSE)))</f>
        <v/>
      </c>
      <c r="J85" s="50" t="str">
        <f>IF(A85="","",(VLOOKUP(A85,web!$A$4:$O$103,5,FALSE)))</f>
        <v/>
      </c>
      <c r="K85" s="219"/>
      <c r="L85" s="220"/>
      <c r="M85" s="221"/>
      <c r="N85" s="220"/>
      <c r="O85" s="219"/>
      <c r="P85" s="220"/>
      <c r="Q85" s="221"/>
      <c r="R85" s="220"/>
      <c r="S85" s="219"/>
      <c r="T85" s="220"/>
      <c r="U85" s="221"/>
      <c r="V85" s="220"/>
      <c r="W85" s="60"/>
      <c r="X85" s="61"/>
      <c r="Y85" s="37"/>
      <c r="AA85" s="90"/>
    </row>
    <row r="86" spans="1:27" ht="18.75" x14ac:dyDescent="0.2">
      <c r="A86" s="46"/>
      <c r="B86" s="25">
        <f t="shared" si="1"/>
        <v>81</v>
      </c>
      <c r="C86" s="27" t="str">
        <f>IF(A86="","",(VLOOKUP(A86,web!$A$4:$O$103,6,FALSE)&amp;"　"&amp;(VLOOKUP(A86,web!$A$4:$O$103,7,FALSE))))</f>
        <v/>
      </c>
      <c r="D86" s="26" t="str">
        <f>IF(A86="","",(VLOOKUP(A86,web!$A$4:$O$103,11,FALSE)))</f>
        <v/>
      </c>
      <c r="E86" s="27" t="str">
        <f>IF(A86="","",(VLOOKUP(A86,web!$A$4:$O$103,8,FALSE)&amp;"　"&amp;(VLOOKUP(A86,web!$A$4:$O$103,9,FALSE))))</f>
        <v/>
      </c>
      <c r="F86" s="27" t="str">
        <f>IF(A86="","",(VLOOKUP(A86,web!$A$4:$O$103,13,FALSE)&amp;"　"&amp;(VLOOKUP(A86,web!$A$4:$O$103,14,FALSE))))</f>
        <v/>
      </c>
      <c r="G86" s="27" t="str">
        <f>IF(A86="","",(VLOOKUP(A86,web!$A$4:$O$103,15,FALSE)))</f>
        <v/>
      </c>
      <c r="H86" s="27" t="str">
        <f>IF(A86="","",(VLOOKUP(A86,web!$A$4:$Q$103,17,FALSE)))</f>
        <v/>
      </c>
      <c r="I86" s="27" t="str">
        <f>IF(A86="","",(VLOOKUP(A86,web!$A$4:$O$103,10,FALSE)))</f>
        <v/>
      </c>
      <c r="J86" s="51" t="str">
        <f>IF(A86="","",(VLOOKUP(A86,web!$A$4:$O$103,5,FALSE)))</f>
        <v/>
      </c>
      <c r="K86" s="213"/>
      <c r="L86" s="214"/>
      <c r="M86" s="215"/>
      <c r="N86" s="214"/>
      <c r="O86" s="213"/>
      <c r="P86" s="214"/>
      <c r="Q86" s="215"/>
      <c r="R86" s="214"/>
      <c r="S86" s="213"/>
      <c r="T86" s="214"/>
      <c r="U86" s="215"/>
      <c r="V86" s="214"/>
      <c r="W86" s="52"/>
      <c r="X86" s="53"/>
      <c r="Y86" s="37"/>
      <c r="AA86" s="92"/>
    </row>
    <row r="87" spans="1:27" ht="18.75" x14ac:dyDescent="0.2">
      <c r="A87" s="46"/>
      <c r="B87" s="25">
        <f t="shared" si="1"/>
        <v>82</v>
      </c>
      <c r="C87" s="27" t="str">
        <f>IF(A87="","",(VLOOKUP(A87,web!$A$4:$O$103,6,FALSE)&amp;"　"&amp;(VLOOKUP(A87,web!$A$4:$O$103,7,FALSE))))</f>
        <v/>
      </c>
      <c r="D87" s="28" t="str">
        <f>IF(A87="","",(VLOOKUP(A87,web!$A$4:$O$103,11,FALSE)))</f>
        <v/>
      </c>
      <c r="E87" s="27" t="str">
        <f>IF(A87="","",(VLOOKUP(A87,web!$A$4:$O$103,8,FALSE)&amp;"　"&amp;(VLOOKUP(A87,web!$A$4:$O$103,9,FALSE))))</f>
        <v/>
      </c>
      <c r="F87" s="27" t="str">
        <f>IF(A87="","",(VLOOKUP(A87,web!$A$4:$O$103,13,FALSE)&amp;"　"&amp;(VLOOKUP(A87,web!$A$4:$O$103,14,FALSE))))</f>
        <v/>
      </c>
      <c r="G87" s="27" t="str">
        <f>IF(A87="","",(VLOOKUP(A87,web!$A$4:$O$103,15,FALSE)))</f>
        <v/>
      </c>
      <c r="H87" s="27" t="str">
        <f>IF(A87="","",(VLOOKUP(A87,web!$A$4:$Q$103,17,FALSE)))</f>
        <v/>
      </c>
      <c r="I87" s="27" t="str">
        <f>IF(A87="","",(VLOOKUP(A87,web!$A$4:$O$103,10,FALSE)))</f>
        <v/>
      </c>
      <c r="J87" s="27" t="str">
        <f>IF(A87="","",(VLOOKUP(A87,web!$A$4:$O$103,5,FALSE)))</f>
        <v/>
      </c>
      <c r="K87" s="213"/>
      <c r="L87" s="214"/>
      <c r="M87" s="215"/>
      <c r="N87" s="214"/>
      <c r="O87" s="213"/>
      <c r="P87" s="214"/>
      <c r="Q87" s="215"/>
      <c r="R87" s="214"/>
      <c r="S87" s="213"/>
      <c r="T87" s="214"/>
      <c r="U87" s="215"/>
      <c r="V87" s="214"/>
      <c r="W87" s="54"/>
      <c r="X87" s="55"/>
      <c r="Y87" s="37"/>
      <c r="AA87" s="87"/>
    </row>
    <row r="88" spans="1:27" ht="18.75" x14ac:dyDescent="0.2">
      <c r="A88" s="46"/>
      <c r="B88" s="25">
        <f t="shared" si="1"/>
        <v>83</v>
      </c>
      <c r="C88" s="27" t="str">
        <f>IF(A88="","",(VLOOKUP(A88,web!$A$4:$O$103,6,FALSE)&amp;"　"&amp;(VLOOKUP(A88,web!$A$4:$O$103,7,FALSE))))</f>
        <v/>
      </c>
      <c r="D88" s="26" t="str">
        <f>IF(A88="","",(VLOOKUP(A88,web!$A$4:$O$103,11,FALSE)))</f>
        <v/>
      </c>
      <c r="E88" s="27" t="str">
        <f>IF(A88="","",(VLOOKUP(A88,web!$A$4:$O$103,8,FALSE)&amp;"　"&amp;(VLOOKUP(A88,web!$A$4:$O$103,9,FALSE))))</f>
        <v/>
      </c>
      <c r="F88" s="27" t="str">
        <f>IF(A88="","",(VLOOKUP(A88,web!$A$4:$O$103,13,FALSE)&amp;"　"&amp;(VLOOKUP(A88,web!$A$4:$O$103,14,FALSE))))</f>
        <v/>
      </c>
      <c r="G88" s="27" t="str">
        <f>IF(A88="","",(VLOOKUP(A88,web!$A$4:$O$103,15,FALSE)))</f>
        <v/>
      </c>
      <c r="H88" s="27" t="str">
        <f>IF(A88="","",(VLOOKUP(A88,web!$A$4:$Q$103,17,FALSE)))</f>
        <v/>
      </c>
      <c r="I88" s="27" t="str">
        <f>IF(A88="","",(VLOOKUP(A88,web!$A$4:$O$103,10,FALSE)))</f>
        <v/>
      </c>
      <c r="J88" s="27" t="str">
        <f>IF(A88="","",(VLOOKUP(A88,web!$A$4:$O$103,5,FALSE)))</f>
        <v/>
      </c>
      <c r="K88" s="213"/>
      <c r="L88" s="214"/>
      <c r="M88" s="215"/>
      <c r="N88" s="214"/>
      <c r="O88" s="213"/>
      <c r="P88" s="214"/>
      <c r="Q88" s="215"/>
      <c r="R88" s="214"/>
      <c r="S88" s="213"/>
      <c r="T88" s="214"/>
      <c r="U88" s="215"/>
      <c r="V88" s="214"/>
      <c r="W88" s="54"/>
      <c r="X88" s="55"/>
      <c r="Y88" s="37"/>
      <c r="AA88" s="87"/>
    </row>
    <row r="89" spans="1:27" ht="18.75" x14ac:dyDescent="0.2">
      <c r="A89" s="46"/>
      <c r="B89" s="25">
        <f t="shared" si="1"/>
        <v>84</v>
      </c>
      <c r="C89" s="27" t="str">
        <f>IF(A89="","",(VLOOKUP(A89,web!$A$4:$O$103,6,FALSE)&amp;"　"&amp;(VLOOKUP(A89,web!$A$4:$O$103,7,FALSE))))</f>
        <v/>
      </c>
      <c r="D89" s="26" t="str">
        <f>IF(A89="","",(VLOOKUP(A89,web!$A$4:$O$103,11,FALSE)))</f>
        <v/>
      </c>
      <c r="E89" s="27" t="str">
        <f>IF(A89="","",(VLOOKUP(A89,web!$A$4:$O$103,8,FALSE)&amp;"　"&amp;(VLOOKUP(A89,web!$A$4:$O$103,9,FALSE))))</f>
        <v/>
      </c>
      <c r="F89" s="27" t="str">
        <f>IF(A89="","",(VLOOKUP(A89,web!$A$4:$O$103,13,FALSE)&amp;"　"&amp;(VLOOKUP(A89,web!$A$4:$O$103,14,FALSE))))</f>
        <v/>
      </c>
      <c r="G89" s="27" t="str">
        <f>IF(A89="","",(VLOOKUP(A89,web!$A$4:$O$103,15,FALSE)))</f>
        <v/>
      </c>
      <c r="H89" s="27" t="str">
        <f>IF(A89="","",(VLOOKUP(A89,web!$A$4:$Q$103,17,FALSE)))</f>
        <v/>
      </c>
      <c r="I89" s="27" t="str">
        <f>IF(A89="","",(VLOOKUP(A89,web!$A$4:$O$103,10,FALSE)))</f>
        <v/>
      </c>
      <c r="J89" s="27" t="str">
        <f>IF(A89="","",(VLOOKUP(A89,web!$A$4:$O$103,5,FALSE)))</f>
        <v/>
      </c>
      <c r="K89" s="213"/>
      <c r="L89" s="214"/>
      <c r="M89" s="215"/>
      <c r="N89" s="214"/>
      <c r="O89" s="213"/>
      <c r="P89" s="214"/>
      <c r="Q89" s="215"/>
      <c r="R89" s="214"/>
      <c r="S89" s="213"/>
      <c r="T89" s="214"/>
      <c r="U89" s="215"/>
      <c r="V89" s="214"/>
      <c r="W89" s="54"/>
      <c r="X89" s="55"/>
      <c r="Y89" s="37"/>
      <c r="AA89" s="87"/>
    </row>
    <row r="90" spans="1:27" ht="18.75" x14ac:dyDescent="0.2">
      <c r="A90" s="46"/>
      <c r="B90" s="29">
        <f t="shared" si="1"/>
        <v>85</v>
      </c>
      <c r="C90" s="47" t="str">
        <f>IF(A90="","",(VLOOKUP(A90,web!$A$4:$O$103,6,FALSE)&amp;"　"&amp;(VLOOKUP(A90,web!$A$4:$O$103,7,FALSE))))</f>
        <v/>
      </c>
      <c r="D90" s="30" t="str">
        <f>IF(A90="","",(VLOOKUP(A90,web!$A$4:$O$103,11,FALSE)))</f>
        <v/>
      </c>
      <c r="E90" s="47" t="str">
        <f>IF(A90="","",(VLOOKUP(A90,web!$A$4:$O$103,8,FALSE)&amp;"　"&amp;(VLOOKUP(A90,web!$A$4:$O$103,9,FALSE))))</f>
        <v/>
      </c>
      <c r="F90" s="47" t="str">
        <f>IF(A90="","",(VLOOKUP(A90,web!$A$4:$O$103,13,FALSE)&amp;"　"&amp;(VLOOKUP(A90,web!$A$4:$O$103,14,FALSE))))</f>
        <v/>
      </c>
      <c r="G90" s="47" t="str">
        <f>IF(A90="","",(VLOOKUP(A90,web!$A$4:$O$103,15,FALSE)))</f>
        <v/>
      </c>
      <c r="H90" s="47" t="str">
        <f>IF(A90="","",(VLOOKUP(A90,web!$A$4:$Q$103,17,FALSE)))</f>
        <v/>
      </c>
      <c r="I90" s="31" t="str">
        <f>IF(A90="","",(VLOOKUP(A90,web!$A$4:$O$103,10,FALSE)))</f>
        <v/>
      </c>
      <c r="J90" s="47" t="str">
        <f>IF(A90="","",(VLOOKUP(A90,web!$A$4:$O$103,5,FALSE)))</f>
        <v/>
      </c>
      <c r="K90" s="216"/>
      <c r="L90" s="217"/>
      <c r="M90" s="218"/>
      <c r="N90" s="217"/>
      <c r="O90" s="216"/>
      <c r="P90" s="217"/>
      <c r="Q90" s="218"/>
      <c r="R90" s="217"/>
      <c r="S90" s="216"/>
      <c r="T90" s="217"/>
      <c r="U90" s="218"/>
      <c r="V90" s="217"/>
      <c r="W90" s="56"/>
      <c r="X90" s="57"/>
      <c r="Y90" s="37"/>
      <c r="AA90" s="88"/>
    </row>
    <row r="91" spans="1:27" ht="18.75" x14ac:dyDescent="0.2">
      <c r="A91" s="46"/>
      <c r="B91" s="25">
        <f t="shared" si="1"/>
        <v>86</v>
      </c>
      <c r="C91" s="27" t="str">
        <f>IF(A91="","",(VLOOKUP(A91,web!$A$4:$O$103,6,FALSE)&amp;"　"&amp;(VLOOKUP(A91,web!$A$4:$O$103,7,FALSE))))</f>
        <v/>
      </c>
      <c r="D91" s="28" t="str">
        <f>IF(A91="","",(VLOOKUP(A91,web!$A$4:$O$103,11,FALSE)))</f>
        <v/>
      </c>
      <c r="E91" s="27" t="str">
        <f>IF(A91="","",(VLOOKUP(A91,web!$A$4:$O$103,8,FALSE)&amp;"　"&amp;(VLOOKUP(A91,web!$A$4:$O$103,9,FALSE))))</f>
        <v/>
      </c>
      <c r="F91" s="27" t="str">
        <f>IF(A91="","",(VLOOKUP(A91,web!$A$4:$O$103,13,FALSE)&amp;"　"&amp;(VLOOKUP(A91,web!$A$4:$O$103,14,FALSE))))</f>
        <v/>
      </c>
      <c r="G91" s="27" t="str">
        <f>IF(A91="","",(VLOOKUP(A91,web!$A$4:$O$103,15,FALSE)))</f>
        <v/>
      </c>
      <c r="H91" s="27" t="str">
        <f>IF(A91="","",(VLOOKUP(A91,web!$A$4:$Q$103,17,FALSE)))</f>
        <v/>
      </c>
      <c r="I91" s="32" t="str">
        <f>IF(A91="","",(VLOOKUP(A91,web!$A$4:$O$103,10,FALSE)))</f>
        <v/>
      </c>
      <c r="J91" s="27" t="str">
        <f>IF(A91="","",(VLOOKUP(A91,web!$A$4:$O$103,5,FALSE)))</f>
        <v/>
      </c>
      <c r="K91" s="213"/>
      <c r="L91" s="214"/>
      <c r="M91" s="215"/>
      <c r="N91" s="214"/>
      <c r="O91" s="213"/>
      <c r="P91" s="214"/>
      <c r="Q91" s="215"/>
      <c r="R91" s="214"/>
      <c r="S91" s="213"/>
      <c r="T91" s="214"/>
      <c r="U91" s="215"/>
      <c r="V91" s="214"/>
      <c r="W91" s="58"/>
      <c r="X91" s="59"/>
      <c r="Y91" s="37"/>
      <c r="AA91" s="92"/>
    </row>
    <row r="92" spans="1:27" ht="18.75" x14ac:dyDescent="0.2">
      <c r="A92" s="46"/>
      <c r="B92" s="25">
        <f t="shared" si="1"/>
        <v>87</v>
      </c>
      <c r="C92" s="27" t="str">
        <f>IF(A92="","",(VLOOKUP(A92,web!$A$4:$O$103,6,FALSE)&amp;"　"&amp;(VLOOKUP(A92,web!$A$4:$O$103,7,FALSE))))</f>
        <v/>
      </c>
      <c r="D92" s="26" t="str">
        <f>IF(A92="","",(VLOOKUP(A92,web!$A$4:$O$103,11,FALSE)))</f>
        <v/>
      </c>
      <c r="E92" s="27" t="str">
        <f>IF(A92="","",(VLOOKUP(A92,web!$A$4:$O$103,8,FALSE)&amp;"　"&amp;(VLOOKUP(A92,web!$A$4:$O$103,9,FALSE))))</f>
        <v/>
      </c>
      <c r="F92" s="27" t="str">
        <f>IF(A92="","",(VLOOKUP(A92,web!$A$4:$O$103,13,FALSE)&amp;"　"&amp;(VLOOKUP(A92,web!$A$4:$O$103,14,FALSE))))</f>
        <v/>
      </c>
      <c r="G92" s="27" t="str">
        <f>IF(A92="","",(VLOOKUP(A92,web!$A$4:$O$103,15,FALSE)))</f>
        <v/>
      </c>
      <c r="H92" s="27" t="str">
        <f>IF(A92="","",(VLOOKUP(A92,web!$A$4:$Q$103,17,FALSE)))</f>
        <v/>
      </c>
      <c r="I92" s="27" t="str">
        <f>IF(A92="","",(VLOOKUP(A92,web!$A$4:$O$103,10,FALSE)))</f>
        <v/>
      </c>
      <c r="J92" s="27" t="str">
        <f>IF(A92="","",(VLOOKUP(A92,web!$A$4:$O$103,5,FALSE)))</f>
        <v/>
      </c>
      <c r="K92" s="213"/>
      <c r="L92" s="214"/>
      <c r="M92" s="215"/>
      <c r="N92" s="214"/>
      <c r="O92" s="213"/>
      <c r="P92" s="214"/>
      <c r="Q92" s="215"/>
      <c r="R92" s="214"/>
      <c r="S92" s="213"/>
      <c r="T92" s="214"/>
      <c r="U92" s="215"/>
      <c r="V92" s="214"/>
      <c r="W92" s="54"/>
      <c r="X92" s="55"/>
      <c r="Y92" s="37"/>
      <c r="AA92" s="87"/>
    </row>
    <row r="93" spans="1:27" ht="18.75" x14ac:dyDescent="0.2">
      <c r="A93" s="46"/>
      <c r="B93" s="25">
        <f t="shared" si="1"/>
        <v>88</v>
      </c>
      <c r="C93" s="27" t="str">
        <f>IF(A93="","",(VLOOKUP(A93,web!$A$4:$O$103,6,FALSE)&amp;"　"&amp;(VLOOKUP(A93,web!$A$4:$O$103,7,FALSE))))</f>
        <v/>
      </c>
      <c r="D93" s="28" t="str">
        <f>IF(A93="","",(VLOOKUP(A93,web!$A$4:$O$103,11,FALSE)))</f>
        <v/>
      </c>
      <c r="E93" s="27" t="str">
        <f>IF(A93="","",(VLOOKUP(A93,web!$A$4:$O$103,8,FALSE)&amp;"　"&amp;(VLOOKUP(A93,web!$A$4:$O$103,9,FALSE))))</f>
        <v/>
      </c>
      <c r="F93" s="27" t="str">
        <f>IF(A93="","",(VLOOKUP(A93,web!$A$4:$O$103,13,FALSE)&amp;"　"&amp;(VLOOKUP(A93,web!$A$4:$O$103,14,FALSE))))</f>
        <v/>
      </c>
      <c r="G93" s="27" t="str">
        <f>IF(A93="","",(VLOOKUP(A93,web!$A$4:$O$103,15,FALSE)))</f>
        <v/>
      </c>
      <c r="H93" s="27" t="str">
        <f>IF(A93="","",(VLOOKUP(A93,web!$A$4:$Q$103,17,FALSE)))</f>
        <v/>
      </c>
      <c r="I93" s="27" t="str">
        <f>IF(A93="","",(VLOOKUP(A93,web!$A$4:$O$103,10,FALSE)))</f>
        <v/>
      </c>
      <c r="J93" s="27" t="str">
        <f>IF(A93="","",(VLOOKUP(A93,web!$A$4:$O$103,5,FALSE)))</f>
        <v/>
      </c>
      <c r="K93" s="213"/>
      <c r="L93" s="214"/>
      <c r="M93" s="215"/>
      <c r="N93" s="214"/>
      <c r="O93" s="213"/>
      <c r="P93" s="214"/>
      <c r="Q93" s="215"/>
      <c r="R93" s="214"/>
      <c r="S93" s="213"/>
      <c r="T93" s="214"/>
      <c r="U93" s="215"/>
      <c r="V93" s="214"/>
      <c r="W93" s="54"/>
      <c r="X93" s="55"/>
      <c r="Y93" s="37"/>
      <c r="AA93" s="87"/>
    </row>
    <row r="94" spans="1:27" ht="18.75" x14ac:dyDescent="0.2">
      <c r="A94" s="46"/>
      <c r="B94" s="25">
        <f t="shared" si="1"/>
        <v>89</v>
      </c>
      <c r="C94" s="27" t="str">
        <f>IF(A94="","",(VLOOKUP(A94,web!$A$4:$O$103,6,FALSE)&amp;"　"&amp;(VLOOKUP(A94,web!$A$4:$O$103,7,FALSE))))</f>
        <v/>
      </c>
      <c r="D94" s="28" t="str">
        <f>IF(A94="","",(VLOOKUP(A94,web!$A$4:$O$103,11,FALSE)))</f>
        <v/>
      </c>
      <c r="E94" s="27" t="str">
        <f>IF(A94="","",(VLOOKUP(A94,web!$A$4:$O$103,8,FALSE)&amp;"　"&amp;(VLOOKUP(A94,web!$A$4:$O$103,9,FALSE))))</f>
        <v/>
      </c>
      <c r="F94" s="27" t="str">
        <f>IF(A94="","",(VLOOKUP(A94,web!$A$4:$O$103,13,FALSE)&amp;"　"&amp;(VLOOKUP(A94,web!$A$4:$O$103,14,FALSE))))</f>
        <v/>
      </c>
      <c r="G94" s="27" t="str">
        <f>IF(A94="","",(VLOOKUP(A94,web!$A$4:$O$103,15,FALSE)))</f>
        <v/>
      </c>
      <c r="H94" s="27" t="str">
        <f>IF(A94="","",(VLOOKUP(A94,web!$A$4:$Q$103,17,FALSE)))</f>
        <v/>
      </c>
      <c r="I94" s="27" t="str">
        <f>IF(A94="","",(VLOOKUP(A94,web!$A$4:$O$103,10,FALSE)))</f>
        <v/>
      </c>
      <c r="J94" s="27" t="str">
        <f>IF(A94="","",(VLOOKUP(A94,web!$A$4:$O$103,5,FALSE)))</f>
        <v/>
      </c>
      <c r="K94" s="213"/>
      <c r="L94" s="214"/>
      <c r="M94" s="215"/>
      <c r="N94" s="214"/>
      <c r="O94" s="213"/>
      <c r="P94" s="214"/>
      <c r="Q94" s="215"/>
      <c r="R94" s="214"/>
      <c r="S94" s="213"/>
      <c r="T94" s="214"/>
      <c r="U94" s="215"/>
      <c r="V94" s="214"/>
      <c r="W94" s="54"/>
      <c r="X94" s="55"/>
      <c r="Y94" s="37"/>
      <c r="AA94" s="87"/>
    </row>
    <row r="95" spans="1:27" ht="19.5" thickBot="1" x14ac:dyDescent="0.25">
      <c r="A95" s="46"/>
      <c r="B95" s="17">
        <f t="shared" si="1"/>
        <v>90</v>
      </c>
      <c r="C95" s="18" t="str">
        <f>IF(A95="","",(VLOOKUP(A95,web!$A$4:$O$103,6,FALSE)&amp;"　"&amp;(VLOOKUP(A95,web!$A$4:$O$103,7,FALSE))))</f>
        <v/>
      </c>
      <c r="D95" s="33" t="str">
        <f>IF(A95="","",(VLOOKUP(A95,web!$A$4:$O$103,11,FALSE)))</f>
        <v/>
      </c>
      <c r="E95" s="18" t="str">
        <f>IF(A95="","",(VLOOKUP(A95,web!$A$4:$O$103,8,FALSE)&amp;"　"&amp;(VLOOKUP(A95,web!$A$4:$O$103,9,FALSE))))</f>
        <v/>
      </c>
      <c r="F95" s="18" t="str">
        <f>IF(A95="","",(VLOOKUP(A95,web!$A$4:$O$103,13,FALSE)&amp;"　"&amp;(VLOOKUP(A95,web!$A$4:$O$103,14,FALSE))))</f>
        <v/>
      </c>
      <c r="G95" s="18" t="str">
        <f>IF(A95="","",(VLOOKUP(A95,web!$A$4:$O$103,15,FALSE)))</f>
        <v/>
      </c>
      <c r="H95" s="18" t="str">
        <f>IF(A95="","",(VLOOKUP(A95,web!$A$4:$Q$103,17,FALSE)))</f>
        <v/>
      </c>
      <c r="I95" s="18" t="str">
        <f>IF(A95="","",(VLOOKUP(A95,web!$A$4:$O$103,10,FALSE)))</f>
        <v/>
      </c>
      <c r="J95" s="18" t="str">
        <f>IF(A95="","",(VLOOKUP(A95,web!$A$4:$O$103,5,FALSE)))</f>
        <v/>
      </c>
      <c r="K95" s="219"/>
      <c r="L95" s="220"/>
      <c r="M95" s="221"/>
      <c r="N95" s="220"/>
      <c r="O95" s="219"/>
      <c r="P95" s="220"/>
      <c r="Q95" s="221"/>
      <c r="R95" s="220"/>
      <c r="S95" s="219"/>
      <c r="T95" s="220"/>
      <c r="U95" s="221"/>
      <c r="V95" s="220"/>
      <c r="W95" s="60"/>
      <c r="X95" s="61"/>
      <c r="Y95" s="37"/>
      <c r="AA95" s="90"/>
    </row>
    <row r="96" spans="1:27" ht="18.75" x14ac:dyDescent="0.2">
      <c r="A96" s="46"/>
      <c r="B96" s="25">
        <f t="shared" si="1"/>
        <v>91</v>
      </c>
      <c r="C96" s="27" t="str">
        <f>IF(A96="","",(VLOOKUP(A96,web!$A$4:$O$103,6,FALSE)&amp;"　"&amp;(VLOOKUP(A96,web!$A$4:$O$103,7,FALSE))))</f>
        <v/>
      </c>
      <c r="D96" s="26" t="str">
        <f>IF(A96="","",(VLOOKUP(A96,web!$A$4:$O$103,11,FALSE)))</f>
        <v/>
      </c>
      <c r="E96" s="27" t="str">
        <f>IF(A96="","",(VLOOKUP(A96,web!$A$4:$O$103,8,FALSE)&amp;"　"&amp;(VLOOKUP(A96,web!$A$4:$O$103,9,FALSE))))</f>
        <v/>
      </c>
      <c r="F96" s="27" t="str">
        <f>IF(A96="","",(VLOOKUP(A96,web!$A$4:$O$103,13,FALSE)&amp;"　"&amp;(VLOOKUP(A96,web!$A$4:$O$103,14,FALSE))))</f>
        <v/>
      </c>
      <c r="G96" s="27" t="str">
        <f>IF(A96="","",(VLOOKUP(A96,web!$A$4:$O$103,15,FALSE)))</f>
        <v/>
      </c>
      <c r="H96" s="27" t="str">
        <f>IF(A96="","",(VLOOKUP(A96,web!$A$4:$Q$103,17,FALSE)))</f>
        <v/>
      </c>
      <c r="I96" s="27" t="str">
        <f>IF(A96="","",(VLOOKUP(A96,web!$A$4:$O$103,10,FALSE)))</f>
        <v/>
      </c>
      <c r="J96" s="27" t="str">
        <f>IF(A96="","",(VLOOKUP(A96,web!$A$4:$O$103,5,FALSE)))</f>
        <v/>
      </c>
      <c r="K96" s="213"/>
      <c r="L96" s="214"/>
      <c r="M96" s="215"/>
      <c r="N96" s="214"/>
      <c r="O96" s="213"/>
      <c r="P96" s="214"/>
      <c r="Q96" s="215"/>
      <c r="R96" s="214"/>
      <c r="S96" s="213"/>
      <c r="T96" s="214"/>
      <c r="U96" s="215"/>
      <c r="V96" s="214"/>
      <c r="W96" s="54"/>
      <c r="X96" s="55"/>
      <c r="Y96" s="37"/>
      <c r="AA96" s="86"/>
    </row>
    <row r="97" spans="1:27" ht="18.75" x14ac:dyDescent="0.2">
      <c r="A97" s="46"/>
      <c r="B97" s="25">
        <f t="shared" si="1"/>
        <v>92</v>
      </c>
      <c r="C97" s="27" t="str">
        <f>IF(A97="","",(VLOOKUP(A97,web!$A$4:$O$103,6,FALSE)&amp;"　"&amp;(VLOOKUP(A97,web!$A$4:$O$103,7,FALSE))))</f>
        <v/>
      </c>
      <c r="D97" s="26" t="str">
        <f>IF(A97="","",(VLOOKUP(A97,web!$A$4:$O$103,11,FALSE)))</f>
        <v/>
      </c>
      <c r="E97" s="27" t="str">
        <f>IF(A97="","",(VLOOKUP(A97,web!$A$4:$O$103,8,FALSE)&amp;"　"&amp;(VLOOKUP(A97,web!$A$4:$O$103,9,FALSE))))</f>
        <v/>
      </c>
      <c r="F97" s="27" t="str">
        <f>IF(A97="","",(VLOOKUP(A97,web!$A$4:$O$103,13,FALSE)&amp;"　"&amp;(VLOOKUP(A97,web!$A$4:$O$103,14,FALSE))))</f>
        <v/>
      </c>
      <c r="G97" s="27" t="str">
        <f>IF(A97="","",(VLOOKUP(A97,web!$A$4:$O$103,15,FALSE)))</f>
        <v/>
      </c>
      <c r="H97" s="27" t="str">
        <f>IF(A97="","",(VLOOKUP(A97,web!$A$4:$Q$103,17,FALSE)))</f>
        <v/>
      </c>
      <c r="I97" s="27" t="str">
        <f>IF(A97="","",(VLOOKUP(A97,web!$A$4:$O$103,10,FALSE)))</f>
        <v/>
      </c>
      <c r="J97" s="27" t="str">
        <f>IF(A97="","",(VLOOKUP(A97,web!$A$4:$O$103,5,FALSE)))</f>
        <v/>
      </c>
      <c r="K97" s="213"/>
      <c r="L97" s="214"/>
      <c r="M97" s="215"/>
      <c r="N97" s="214"/>
      <c r="O97" s="213"/>
      <c r="P97" s="214"/>
      <c r="Q97" s="215"/>
      <c r="R97" s="214"/>
      <c r="S97" s="213"/>
      <c r="T97" s="214"/>
      <c r="U97" s="215"/>
      <c r="V97" s="214"/>
      <c r="W97" s="54"/>
      <c r="X97" s="55"/>
      <c r="Y97" s="37"/>
      <c r="AA97" s="87"/>
    </row>
    <row r="98" spans="1:27" ht="18.75" x14ac:dyDescent="0.2">
      <c r="A98" s="46"/>
      <c r="B98" s="25">
        <f t="shared" si="1"/>
        <v>93</v>
      </c>
      <c r="C98" s="27" t="str">
        <f>IF(A98="","",(VLOOKUP(A98,web!$A$4:$O$103,6,FALSE)&amp;"　"&amp;(VLOOKUP(A98,web!$A$4:$O$103,7,FALSE))))</f>
        <v/>
      </c>
      <c r="D98" s="26" t="str">
        <f>IF(A98="","",(VLOOKUP(A98,web!$A$4:$O$103,11,FALSE)))</f>
        <v/>
      </c>
      <c r="E98" s="27" t="str">
        <f>IF(A98="","",(VLOOKUP(A98,web!$A$4:$O$103,8,FALSE)&amp;"　"&amp;(VLOOKUP(A98,web!$A$4:$O$103,9,FALSE))))</f>
        <v/>
      </c>
      <c r="F98" s="27" t="str">
        <f>IF(A98="","",(VLOOKUP(A98,web!$A$4:$O$103,13,FALSE)&amp;"　"&amp;(VLOOKUP(A98,web!$A$4:$O$103,14,FALSE))))</f>
        <v/>
      </c>
      <c r="G98" s="27" t="str">
        <f>IF(A98="","",(VLOOKUP(A98,web!$A$4:$O$103,15,FALSE)))</f>
        <v/>
      </c>
      <c r="H98" s="27" t="str">
        <f>IF(A98="","",(VLOOKUP(A98,web!$A$4:$Q$103,17,FALSE)))</f>
        <v/>
      </c>
      <c r="I98" s="27" t="str">
        <f>IF(A98="","",(VLOOKUP(A98,web!$A$4:$O$103,10,FALSE)))</f>
        <v/>
      </c>
      <c r="J98" s="27" t="str">
        <f>IF(A98="","",(VLOOKUP(A98,web!$A$4:$O$103,5,FALSE)))</f>
        <v/>
      </c>
      <c r="K98" s="213"/>
      <c r="L98" s="214"/>
      <c r="M98" s="215"/>
      <c r="N98" s="214"/>
      <c r="O98" s="213"/>
      <c r="P98" s="214"/>
      <c r="Q98" s="215"/>
      <c r="R98" s="214"/>
      <c r="S98" s="213"/>
      <c r="T98" s="214"/>
      <c r="U98" s="215"/>
      <c r="V98" s="214"/>
      <c r="W98" s="54"/>
      <c r="X98" s="55"/>
      <c r="Y98" s="37"/>
      <c r="AA98" s="87"/>
    </row>
    <row r="99" spans="1:27" ht="18.75" x14ac:dyDescent="0.2">
      <c r="A99" s="46"/>
      <c r="B99" s="25">
        <f t="shared" si="1"/>
        <v>94</v>
      </c>
      <c r="C99" s="27" t="str">
        <f>IF(A99="","",(VLOOKUP(A99,web!$A$4:$O$103,6,FALSE)&amp;"　"&amp;(VLOOKUP(A99,web!$A$4:$O$103,7,FALSE))))</f>
        <v/>
      </c>
      <c r="D99" s="28" t="str">
        <f>IF(A99="","",(VLOOKUP(A99,web!$A$4:$O$103,11,FALSE)))</f>
        <v/>
      </c>
      <c r="E99" s="27" t="str">
        <f>IF(A99="","",(VLOOKUP(A99,web!$A$4:$O$103,8,FALSE)&amp;"　"&amp;(VLOOKUP(A99,web!$A$4:$O$103,9,FALSE))))</f>
        <v/>
      </c>
      <c r="F99" s="27" t="str">
        <f>IF(A99="","",(VLOOKUP(A99,web!$A$4:$O$103,13,FALSE)&amp;"　"&amp;(VLOOKUP(A99,web!$A$4:$O$103,14,FALSE))))</f>
        <v/>
      </c>
      <c r="G99" s="27" t="str">
        <f>IF(A99="","",(VLOOKUP(A99,web!$A$4:$O$103,15,FALSE)))</f>
        <v/>
      </c>
      <c r="H99" s="27" t="str">
        <f>IF(A99="","",(VLOOKUP(A99,web!$A$4:$Q$103,17,FALSE)))</f>
        <v/>
      </c>
      <c r="I99" s="27" t="str">
        <f>IF(A99="","",(VLOOKUP(A99,web!$A$4:$O$103,10,FALSE)))</f>
        <v/>
      </c>
      <c r="J99" s="27" t="str">
        <f>IF(A99="","",(VLOOKUP(A99,web!$A$4:$O$103,5,FALSE)))</f>
        <v/>
      </c>
      <c r="K99" s="213"/>
      <c r="L99" s="214"/>
      <c r="M99" s="215"/>
      <c r="N99" s="214"/>
      <c r="O99" s="213"/>
      <c r="P99" s="214"/>
      <c r="Q99" s="215"/>
      <c r="R99" s="214"/>
      <c r="S99" s="213"/>
      <c r="T99" s="214"/>
      <c r="U99" s="215"/>
      <c r="V99" s="214"/>
      <c r="W99" s="54"/>
      <c r="X99" s="55"/>
      <c r="Y99" s="37"/>
      <c r="AA99" s="87"/>
    </row>
    <row r="100" spans="1:27" ht="18.75" x14ac:dyDescent="0.2">
      <c r="A100" s="46"/>
      <c r="B100" s="29">
        <f t="shared" si="1"/>
        <v>95</v>
      </c>
      <c r="C100" s="47" t="str">
        <f>IF(A100="","",(VLOOKUP(A100,web!$A$4:$O$103,6,FALSE)&amp;"　"&amp;(VLOOKUP(A100,web!$A$4:$O$103,7,FALSE))))</f>
        <v/>
      </c>
      <c r="D100" s="30" t="str">
        <f>IF(A100="","",(VLOOKUP(A100,web!$A$4:$O$103,11,FALSE)))</f>
        <v/>
      </c>
      <c r="E100" s="47" t="str">
        <f>IF(A100="","",(VLOOKUP(A100,web!$A$4:$O$103,8,FALSE)&amp;"　"&amp;(VLOOKUP(A100,web!$A$4:$O$103,9,FALSE))))</f>
        <v/>
      </c>
      <c r="F100" s="47" t="str">
        <f>IF(A100="","",(VLOOKUP(A100,web!$A$4:$O$103,13,FALSE)&amp;"　"&amp;(VLOOKUP(A100,web!$A$4:$O$103,14,FALSE))))</f>
        <v/>
      </c>
      <c r="G100" s="47" t="str">
        <f>IF(A100="","",(VLOOKUP(A100,web!$A$4:$O$103,15,FALSE)))</f>
        <v/>
      </c>
      <c r="H100" s="47" t="str">
        <f>IF(A100="","",(VLOOKUP(A100,web!$A$4:$Q$103,17,FALSE)))</f>
        <v/>
      </c>
      <c r="I100" s="31" t="str">
        <f>IF(A100="","",(VLOOKUP(A100,web!$A$4:$O$103,10,FALSE)))</f>
        <v/>
      </c>
      <c r="J100" s="48" t="str">
        <f>IF(A100="","",(VLOOKUP(A100,web!$A$4:$O$103,5,FALSE)))</f>
        <v/>
      </c>
      <c r="K100" s="216"/>
      <c r="L100" s="217"/>
      <c r="M100" s="218"/>
      <c r="N100" s="217"/>
      <c r="O100" s="216"/>
      <c r="P100" s="217"/>
      <c r="Q100" s="218"/>
      <c r="R100" s="217"/>
      <c r="S100" s="216"/>
      <c r="T100" s="217"/>
      <c r="U100" s="218"/>
      <c r="V100" s="217"/>
      <c r="W100" s="56"/>
      <c r="X100" s="57"/>
      <c r="Y100" s="37"/>
      <c r="AA100" s="88"/>
    </row>
    <row r="101" spans="1:27" ht="18.75" x14ac:dyDescent="0.2">
      <c r="A101" s="46"/>
      <c r="B101" s="25">
        <f t="shared" si="1"/>
        <v>96</v>
      </c>
      <c r="C101" s="27" t="str">
        <f>IF(A101="","",(VLOOKUP(A101,web!$A$4:$O$103,6,FALSE)&amp;"　"&amp;(VLOOKUP(A101,web!$A$4:$O$103,7,FALSE))))</f>
        <v/>
      </c>
      <c r="D101" s="26" t="str">
        <f>IF(A101="","",(VLOOKUP(A101,web!$A$4:$O$103,11,FALSE)))</f>
        <v/>
      </c>
      <c r="E101" s="27" t="str">
        <f>IF(A101="","",(VLOOKUP(A101,web!$A$4:$O$103,8,FALSE)&amp;"　"&amp;(VLOOKUP(A101,web!$A$4:$O$103,9,FALSE))))</f>
        <v/>
      </c>
      <c r="F101" s="27" t="str">
        <f>IF(A101="","",(VLOOKUP(A101,web!$A$4:$O$103,13,FALSE)&amp;"　"&amp;(VLOOKUP(A101,web!$A$4:$O$103,14,FALSE))))</f>
        <v/>
      </c>
      <c r="G101" s="27" t="str">
        <f>IF(A101="","",(VLOOKUP(A101,web!$A$4:$O$103,15,FALSE)))</f>
        <v/>
      </c>
      <c r="H101" s="27" t="str">
        <f>IF(A101="","",(VLOOKUP(A101,web!$A$4:$Q$103,17,FALSE)))</f>
        <v/>
      </c>
      <c r="I101" s="32" t="str">
        <f>IF(A101="","",(VLOOKUP(A101,web!$A$4:$O$103,10,FALSE)))</f>
        <v/>
      </c>
      <c r="J101" s="49" t="str">
        <f>IF(A101="","",(VLOOKUP(A101,web!$A$4:$O$103,5,FALSE)))</f>
        <v/>
      </c>
      <c r="K101" s="213"/>
      <c r="L101" s="214"/>
      <c r="M101" s="215"/>
      <c r="N101" s="214"/>
      <c r="O101" s="213"/>
      <c r="P101" s="214"/>
      <c r="Q101" s="215"/>
      <c r="R101" s="214"/>
      <c r="S101" s="213"/>
      <c r="T101" s="214"/>
      <c r="U101" s="215"/>
      <c r="V101" s="214"/>
      <c r="W101" s="58"/>
      <c r="X101" s="59"/>
      <c r="Y101" s="37"/>
      <c r="AA101" s="89"/>
    </row>
    <row r="102" spans="1:27" ht="18.75" x14ac:dyDescent="0.2">
      <c r="A102" s="46"/>
      <c r="B102" s="25">
        <f t="shared" si="1"/>
        <v>97</v>
      </c>
      <c r="C102" s="27" t="str">
        <f>IF(A102="","",(VLOOKUP(A102,web!$A$4:$O$103,6,FALSE)&amp;"　"&amp;(VLOOKUP(A102,web!$A$4:$O$103,7,FALSE))))</f>
        <v/>
      </c>
      <c r="D102" s="28" t="str">
        <f>IF(A102="","",(VLOOKUP(A102,web!$A$4:$O$103,11,FALSE)))</f>
        <v/>
      </c>
      <c r="E102" s="27" t="str">
        <f>IF(A102="","",(VLOOKUP(A102,web!$A$4:$O$103,8,FALSE)&amp;"　"&amp;(VLOOKUP(A102,web!$A$4:$O$103,9,FALSE))))</f>
        <v/>
      </c>
      <c r="F102" s="27" t="str">
        <f>IF(A102="","",(VLOOKUP(A102,web!$A$4:$O$103,13,FALSE)&amp;"　"&amp;(VLOOKUP(A102,web!$A$4:$O$103,14,FALSE))))</f>
        <v/>
      </c>
      <c r="G102" s="27" t="str">
        <f>IF(A102="","",(VLOOKUP(A102,web!$A$4:$O$103,15,FALSE)))</f>
        <v/>
      </c>
      <c r="H102" s="27" t="str">
        <f>IF(A102="","",(VLOOKUP(A102,web!$A$4:$Q$103,17,FALSE)))</f>
        <v/>
      </c>
      <c r="I102" s="27" t="str">
        <f>IF(A102="","",(VLOOKUP(A102,web!$A$4:$O$103,10,FALSE)))</f>
        <v/>
      </c>
      <c r="J102" s="27" t="str">
        <f>IF(A102="","",(VLOOKUP(A102,web!$A$4:$O$103,5,FALSE)))</f>
        <v/>
      </c>
      <c r="K102" s="213"/>
      <c r="L102" s="214"/>
      <c r="M102" s="215"/>
      <c r="N102" s="214"/>
      <c r="O102" s="213"/>
      <c r="P102" s="214"/>
      <c r="Q102" s="215"/>
      <c r="R102" s="214"/>
      <c r="S102" s="213"/>
      <c r="T102" s="214"/>
      <c r="U102" s="215"/>
      <c r="V102" s="214"/>
      <c r="W102" s="54"/>
      <c r="X102" s="55"/>
      <c r="Y102" s="37"/>
      <c r="AA102" s="87"/>
    </row>
    <row r="103" spans="1:27" ht="18.75" x14ac:dyDescent="0.2">
      <c r="A103" s="46"/>
      <c r="B103" s="25">
        <f t="shared" si="1"/>
        <v>98</v>
      </c>
      <c r="C103" s="27" t="str">
        <f>IF(A103="","",(VLOOKUP(A103,web!$A$4:$O$103,6,FALSE)&amp;"　"&amp;(VLOOKUP(A103,web!$A$4:$O$103,7,FALSE))))</f>
        <v/>
      </c>
      <c r="D103" s="28" t="str">
        <f>IF(A103="","",(VLOOKUP(A103,web!$A$4:$O$103,11,FALSE)))</f>
        <v/>
      </c>
      <c r="E103" s="27" t="str">
        <f>IF(A103="","",(VLOOKUP(A103,web!$A$4:$O$103,8,FALSE)&amp;"　"&amp;(VLOOKUP(A103,web!$A$4:$O$103,9,FALSE))))</f>
        <v/>
      </c>
      <c r="F103" s="27" t="str">
        <f>IF(A103="","",(VLOOKUP(A103,web!$A$4:$O$103,13,FALSE)&amp;"　"&amp;(VLOOKUP(A103,web!$A$4:$O$103,14,FALSE))))</f>
        <v/>
      </c>
      <c r="G103" s="27" t="str">
        <f>IF(A103="","",(VLOOKUP(A103,web!$A$4:$O$103,15,FALSE)))</f>
        <v/>
      </c>
      <c r="H103" s="27" t="str">
        <f>IF(A103="","",(VLOOKUP(A103,web!$A$4:$Q$103,17,FALSE)))</f>
        <v/>
      </c>
      <c r="I103" s="27" t="str">
        <f>IF(A103="","",(VLOOKUP(A103,web!$A$4:$O$103,10,FALSE)))</f>
        <v/>
      </c>
      <c r="J103" s="27" t="str">
        <f>IF(A103="","",(VLOOKUP(A103,web!$A$4:$O$103,5,FALSE)))</f>
        <v/>
      </c>
      <c r="K103" s="213"/>
      <c r="L103" s="214"/>
      <c r="M103" s="215"/>
      <c r="N103" s="214"/>
      <c r="O103" s="213"/>
      <c r="P103" s="214"/>
      <c r="Q103" s="215"/>
      <c r="R103" s="214"/>
      <c r="S103" s="213"/>
      <c r="T103" s="214"/>
      <c r="U103" s="215"/>
      <c r="V103" s="214"/>
      <c r="W103" s="54"/>
      <c r="X103" s="55"/>
      <c r="Y103" s="37"/>
      <c r="AA103" s="87"/>
    </row>
    <row r="104" spans="1:27" ht="18.75" x14ac:dyDescent="0.2">
      <c r="A104" s="46"/>
      <c r="B104" s="25">
        <f t="shared" si="1"/>
        <v>99</v>
      </c>
      <c r="C104" s="27" t="str">
        <f>IF(A104="","",(VLOOKUP(A104,web!$A$4:$O$103,6,FALSE)&amp;"　"&amp;(VLOOKUP(A104,web!$A$4:$O$103,7,FALSE))))</f>
        <v/>
      </c>
      <c r="D104" s="26" t="str">
        <f>IF(A104="","",(VLOOKUP(A104,web!$A$4:$O$103,11,FALSE)))</f>
        <v/>
      </c>
      <c r="E104" s="27" t="str">
        <f>IF(A104="","",(VLOOKUP(A104,web!$A$4:$O$103,8,FALSE)&amp;"　"&amp;(VLOOKUP(A104,web!$A$4:$O$103,9,FALSE))))</f>
        <v/>
      </c>
      <c r="F104" s="27" t="str">
        <f>IF(A104="","",(VLOOKUP(A104,web!$A$4:$O$103,13,FALSE)&amp;"　"&amp;(VLOOKUP(A104,web!$A$4:$O$103,14,FALSE))))</f>
        <v/>
      </c>
      <c r="G104" s="27" t="str">
        <f>IF(A104="","",(VLOOKUP(A104,web!$A$4:$O$103,15,FALSE)))</f>
        <v/>
      </c>
      <c r="H104" s="27" t="str">
        <f>IF(A104="","",(VLOOKUP(A104,web!$A$4:$Q$103,17,FALSE)))</f>
        <v/>
      </c>
      <c r="I104" s="27" t="str">
        <f>IF(A104="","",(VLOOKUP(A104,web!$A$4:$O$103,10,FALSE)))</f>
        <v/>
      </c>
      <c r="J104" s="27" t="str">
        <f>IF(A104="","",(VLOOKUP(A104,web!$A$4:$O$103,5,FALSE)))</f>
        <v/>
      </c>
      <c r="K104" s="213"/>
      <c r="L104" s="214"/>
      <c r="M104" s="215"/>
      <c r="N104" s="214"/>
      <c r="O104" s="213"/>
      <c r="P104" s="214"/>
      <c r="Q104" s="215"/>
      <c r="R104" s="214"/>
      <c r="S104" s="213"/>
      <c r="T104" s="214"/>
      <c r="U104" s="215"/>
      <c r="V104" s="214"/>
      <c r="W104" s="54"/>
      <c r="X104" s="55"/>
      <c r="Y104" s="37"/>
      <c r="AA104" s="87"/>
    </row>
    <row r="105" spans="1:27" ht="19.5" thickBot="1" x14ac:dyDescent="0.25">
      <c r="A105" s="46"/>
      <c r="B105" s="17">
        <f t="shared" si="1"/>
        <v>100</v>
      </c>
      <c r="C105" s="18" t="str">
        <f>IF(A105="","",(VLOOKUP(A105,web!$A$4:$O$103,6,FALSE)&amp;"　"&amp;(VLOOKUP(A105,web!$A$4:$O$103,7,FALSE))))</f>
        <v/>
      </c>
      <c r="D105" s="33" t="str">
        <f>IF(A105="","",(VLOOKUP(A105,web!$A$4:$O$103,11,FALSE)))</f>
        <v/>
      </c>
      <c r="E105" s="18" t="str">
        <f>IF(A105="","",(VLOOKUP(A105,web!$A$4:$O$103,8,FALSE)&amp;"　"&amp;(VLOOKUP(A105,web!$A$4:$O$103,9,FALSE))))</f>
        <v/>
      </c>
      <c r="F105" s="18" t="str">
        <f>IF(A105="","",(VLOOKUP(A105,web!$A$4:$O$103,13,FALSE)&amp;"　"&amp;(VLOOKUP(A105,web!$A$4:$O$103,14,FALSE))))</f>
        <v/>
      </c>
      <c r="G105" s="18" t="str">
        <f>IF(A105="","",(VLOOKUP(A105,web!$A$4:$O$103,15,FALSE)))</f>
        <v/>
      </c>
      <c r="H105" s="18" t="str">
        <f>IF(A105="","",(VLOOKUP(A105,web!$A$4:$Q$103,17,FALSE)))</f>
        <v/>
      </c>
      <c r="I105" s="18" t="str">
        <f>IF(A105="","",(VLOOKUP(A105,web!$A$4:$O$103,10,FALSE)))</f>
        <v/>
      </c>
      <c r="J105" s="18" t="str">
        <f>IF(A105="","",(VLOOKUP(A105,web!$A$4:$O$103,5,FALSE)))</f>
        <v/>
      </c>
      <c r="K105" s="219"/>
      <c r="L105" s="220"/>
      <c r="M105" s="221"/>
      <c r="N105" s="220"/>
      <c r="O105" s="219"/>
      <c r="P105" s="220"/>
      <c r="Q105" s="221"/>
      <c r="R105" s="220"/>
      <c r="S105" s="219"/>
      <c r="T105" s="220"/>
      <c r="U105" s="221"/>
      <c r="V105" s="220"/>
      <c r="W105" s="62"/>
      <c r="X105" s="63"/>
      <c r="Y105" s="37"/>
      <c r="AA105" s="90"/>
    </row>
    <row r="106" spans="1:27" ht="18.75" x14ac:dyDescent="0.2">
      <c r="A106" s="46"/>
      <c r="B106" s="25">
        <f t="shared" si="1"/>
        <v>101</v>
      </c>
      <c r="C106" s="27" t="str">
        <f>IF(A106="","",(VLOOKUP(A106,web!$A$4:$O$103,6,FALSE)&amp;"　"&amp;(VLOOKUP(A106,web!$A$4:$O$103,7,FALSE))))</f>
        <v/>
      </c>
      <c r="D106" s="26" t="str">
        <f>IF(A106="","",(VLOOKUP(A106,web!$A$4:$O$103,11,FALSE)))</f>
        <v/>
      </c>
      <c r="E106" s="27" t="str">
        <f>IF(A106="","",(VLOOKUP(A106,web!$A$4:$O$103,8,FALSE)&amp;"　"&amp;(VLOOKUP(A106,web!$A$4:$O$103,9,FALSE))))</f>
        <v/>
      </c>
      <c r="F106" s="27" t="str">
        <f>IF(A106="","",(VLOOKUP(A106,web!$A$4:$O$103,13,FALSE)&amp;"　"&amp;(VLOOKUP(A106,web!$A$4:$O$103,14,FALSE))))</f>
        <v/>
      </c>
      <c r="G106" s="27" t="str">
        <f>IF(A106="","",(VLOOKUP(A106,web!$A$4:$O$103,15,FALSE)))</f>
        <v/>
      </c>
      <c r="H106" s="27" t="str">
        <f>IF(A106="","",(VLOOKUP(A106,web!$A$4:$Q$103,17,FALSE)))</f>
        <v/>
      </c>
      <c r="I106" s="27" t="str">
        <f>IF(A106="","",(VLOOKUP(A106,web!$A$4:$O$103,10,FALSE)))</f>
        <v/>
      </c>
      <c r="J106" s="27" t="str">
        <f>IF(A106="","",(VLOOKUP(A106,web!$A$4:$O$103,5,FALSE)))</f>
        <v/>
      </c>
      <c r="K106" s="213"/>
      <c r="L106" s="214"/>
      <c r="M106" s="215"/>
      <c r="N106" s="214"/>
      <c r="O106" s="213"/>
      <c r="P106" s="214"/>
      <c r="Q106" s="215"/>
      <c r="R106" s="214"/>
      <c r="S106" s="213"/>
      <c r="T106" s="214"/>
      <c r="U106" s="215"/>
      <c r="V106" s="214"/>
      <c r="W106" s="52"/>
      <c r="X106" s="53"/>
      <c r="Y106" s="37"/>
      <c r="AA106" s="86"/>
    </row>
    <row r="107" spans="1:27" ht="18.75" x14ac:dyDescent="0.2">
      <c r="A107" s="46"/>
      <c r="B107" s="25">
        <f t="shared" si="1"/>
        <v>102</v>
      </c>
      <c r="C107" s="27" t="str">
        <f>IF(A107="","",(VLOOKUP(A107,web!$A$4:$O$103,6,FALSE)&amp;"　"&amp;(VLOOKUP(A107,web!$A$4:$O$103,7,FALSE))))</f>
        <v/>
      </c>
      <c r="D107" s="26" t="str">
        <f>IF(A107="","",(VLOOKUP(A107,web!$A$4:$O$103,11,FALSE)))</f>
        <v/>
      </c>
      <c r="E107" s="27" t="str">
        <f>IF(A107="","",(VLOOKUP(A107,web!$A$4:$O$103,8,FALSE)&amp;"　"&amp;(VLOOKUP(A107,web!$A$4:$O$103,9,FALSE))))</f>
        <v/>
      </c>
      <c r="F107" s="27" t="str">
        <f>IF(A107="","",(VLOOKUP(A107,web!$A$4:$O$103,13,FALSE)&amp;"　"&amp;(VLOOKUP(A107,web!$A$4:$O$103,14,FALSE))))</f>
        <v/>
      </c>
      <c r="G107" s="27" t="str">
        <f>IF(A107="","",(VLOOKUP(A107,web!$A$4:$O$103,15,FALSE)))</f>
        <v/>
      </c>
      <c r="H107" s="27" t="str">
        <f>IF(A107="","",(VLOOKUP(A107,web!$A$4:$Q$103,17,FALSE)))</f>
        <v/>
      </c>
      <c r="I107" s="27" t="str">
        <f>IF(A107="","",(VLOOKUP(A107,web!$A$4:$O$103,10,FALSE)))</f>
        <v/>
      </c>
      <c r="J107" s="27" t="str">
        <f>IF(A107="","",(VLOOKUP(A107,web!$A$4:$O$103,5,FALSE)))</f>
        <v/>
      </c>
      <c r="K107" s="213"/>
      <c r="L107" s="214"/>
      <c r="M107" s="215"/>
      <c r="N107" s="214"/>
      <c r="O107" s="213"/>
      <c r="P107" s="214"/>
      <c r="Q107" s="215"/>
      <c r="R107" s="214"/>
      <c r="S107" s="213"/>
      <c r="T107" s="214"/>
      <c r="U107" s="215"/>
      <c r="V107" s="214"/>
      <c r="W107" s="54"/>
      <c r="X107" s="55"/>
      <c r="Y107" s="37"/>
      <c r="AA107" s="87"/>
    </row>
    <row r="108" spans="1:27" ht="18.75" x14ac:dyDescent="0.2">
      <c r="A108" s="46"/>
      <c r="B108" s="25">
        <f t="shared" si="1"/>
        <v>103</v>
      </c>
      <c r="C108" s="27" t="str">
        <f>IF(A108="","",(VLOOKUP(A108,web!$A$4:$O$103,6,FALSE)&amp;"　"&amp;(VLOOKUP(A108,web!$A$4:$O$103,7,FALSE))))</f>
        <v/>
      </c>
      <c r="D108" s="28" t="str">
        <f>IF(A108="","",(VLOOKUP(A108,web!$A$4:$O$103,11,FALSE)))</f>
        <v/>
      </c>
      <c r="E108" s="27" t="str">
        <f>IF(A108="","",(VLOOKUP(A108,web!$A$4:$O$103,8,FALSE)&amp;"　"&amp;(VLOOKUP(A108,web!$A$4:$O$103,9,FALSE))))</f>
        <v/>
      </c>
      <c r="F108" s="27" t="str">
        <f>IF(A108="","",(VLOOKUP(A108,web!$A$4:$O$103,13,FALSE)&amp;"　"&amp;(VLOOKUP(A108,web!$A$4:$O$103,14,FALSE))))</f>
        <v/>
      </c>
      <c r="G108" s="27" t="str">
        <f>IF(A108="","",(VLOOKUP(A108,web!$A$4:$O$103,15,FALSE)))</f>
        <v/>
      </c>
      <c r="H108" s="27" t="str">
        <f>IF(A108="","",(VLOOKUP(A108,web!$A$4:$Q$103,17,FALSE)))</f>
        <v/>
      </c>
      <c r="I108" s="27" t="str">
        <f>IF(A108="","",(VLOOKUP(A108,web!$A$4:$O$103,10,FALSE)))</f>
        <v/>
      </c>
      <c r="J108" s="27" t="str">
        <f>IF(A108="","",(VLOOKUP(A108,web!$A$4:$O$103,5,FALSE)))</f>
        <v/>
      </c>
      <c r="K108" s="213"/>
      <c r="L108" s="214"/>
      <c r="M108" s="215"/>
      <c r="N108" s="214"/>
      <c r="O108" s="213"/>
      <c r="P108" s="214"/>
      <c r="Q108" s="215"/>
      <c r="R108" s="214"/>
      <c r="S108" s="213"/>
      <c r="T108" s="214"/>
      <c r="U108" s="215"/>
      <c r="V108" s="214"/>
      <c r="W108" s="54"/>
      <c r="X108" s="55"/>
      <c r="Y108" s="37"/>
      <c r="AA108" s="87"/>
    </row>
    <row r="109" spans="1:27" ht="18.75" x14ac:dyDescent="0.2">
      <c r="A109" s="46"/>
      <c r="B109" s="25">
        <f t="shared" si="1"/>
        <v>104</v>
      </c>
      <c r="C109" s="27" t="str">
        <f>IF(A109="","",(VLOOKUP(A109,web!$A$4:$O$103,6,FALSE)&amp;"　"&amp;(VLOOKUP(A109,web!$A$4:$O$103,7,FALSE))))</f>
        <v/>
      </c>
      <c r="D109" s="28" t="str">
        <f>IF(A109="","",(VLOOKUP(A109,web!$A$4:$O$103,11,FALSE)))</f>
        <v/>
      </c>
      <c r="E109" s="27" t="str">
        <f>IF(A109="","",(VLOOKUP(A109,web!$A$4:$O$103,8,FALSE)&amp;"　"&amp;(VLOOKUP(A109,web!$A$4:$O$103,9,FALSE))))</f>
        <v/>
      </c>
      <c r="F109" s="27" t="str">
        <f>IF(A109="","",(VLOOKUP(A109,web!$A$4:$O$103,13,FALSE)&amp;"　"&amp;(VLOOKUP(A109,web!$A$4:$O$103,14,FALSE))))</f>
        <v/>
      </c>
      <c r="G109" s="27" t="str">
        <f>IF(A109="","",(VLOOKUP(A109,web!$A$4:$O$103,15,FALSE)))</f>
        <v/>
      </c>
      <c r="H109" s="27" t="str">
        <f>IF(A109="","",(VLOOKUP(A109,web!$A$4:$Q$103,17,FALSE)))</f>
        <v/>
      </c>
      <c r="I109" s="27" t="str">
        <f>IF(A109="","",(VLOOKUP(A109,web!$A$4:$O$103,10,FALSE)))</f>
        <v/>
      </c>
      <c r="J109" s="27" t="str">
        <f>IF(A109="","",(VLOOKUP(A109,web!$A$4:$O$103,5,FALSE)))</f>
        <v/>
      </c>
      <c r="K109" s="213"/>
      <c r="L109" s="214"/>
      <c r="M109" s="215"/>
      <c r="N109" s="214"/>
      <c r="O109" s="213"/>
      <c r="P109" s="214"/>
      <c r="Q109" s="215"/>
      <c r="R109" s="214"/>
      <c r="S109" s="213"/>
      <c r="T109" s="214"/>
      <c r="U109" s="215"/>
      <c r="V109" s="214"/>
      <c r="W109" s="54"/>
      <c r="X109" s="55"/>
      <c r="Y109" s="37"/>
      <c r="AA109" s="87"/>
    </row>
    <row r="110" spans="1:27" ht="18.75" x14ac:dyDescent="0.2">
      <c r="A110" s="46"/>
      <c r="B110" s="29">
        <f t="shared" si="1"/>
        <v>105</v>
      </c>
      <c r="C110" s="47" t="str">
        <f>IF(A110="","",(VLOOKUP(A110,web!$A$4:$O$103,6,FALSE)&amp;"　"&amp;(VLOOKUP(A110,web!$A$4:$O$103,7,FALSE))))</f>
        <v/>
      </c>
      <c r="D110" s="35" t="str">
        <f>IF(A110="","",(VLOOKUP(A110,web!$A$4:$O$103,11,FALSE)))</f>
        <v/>
      </c>
      <c r="E110" s="47" t="str">
        <f>IF(A110="","",(VLOOKUP(A110,web!$A$4:$O$103,8,FALSE)&amp;"　"&amp;(VLOOKUP(A110,web!$A$4:$O$103,9,FALSE))))</f>
        <v/>
      </c>
      <c r="F110" s="47" t="str">
        <f>IF(A110="","",(VLOOKUP(A110,web!$A$4:$O$103,13,FALSE)&amp;"　"&amp;(VLOOKUP(A110,web!$A$4:$O$103,14,FALSE))))</f>
        <v/>
      </c>
      <c r="G110" s="47" t="str">
        <f>IF(A110="","",(VLOOKUP(A110,web!$A$4:$O$103,15,FALSE)))</f>
        <v/>
      </c>
      <c r="H110" s="47" t="str">
        <f>IF(A110="","",(VLOOKUP(A110,web!$A$4:$Q$103,17,FALSE)))</f>
        <v/>
      </c>
      <c r="I110" s="31" t="str">
        <f>IF(A110="","",(VLOOKUP(A110,web!$A$4:$O$103,10,FALSE)))</f>
        <v/>
      </c>
      <c r="J110" s="48" t="str">
        <f>IF(A110="","",(VLOOKUP(A110,web!$A$4:$O$103,5,FALSE)))</f>
        <v/>
      </c>
      <c r="K110" s="216"/>
      <c r="L110" s="217"/>
      <c r="M110" s="218"/>
      <c r="N110" s="217"/>
      <c r="O110" s="216"/>
      <c r="P110" s="217"/>
      <c r="Q110" s="218"/>
      <c r="R110" s="217"/>
      <c r="S110" s="216"/>
      <c r="T110" s="217"/>
      <c r="U110" s="218"/>
      <c r="V110" s="217"/>
      <c r="W110" s="56"/>
      <c r="X110" s="57"/>
      <c r="Y110" s="37"/>
      <c r="AA110" s="91"/>
    </row>
    <row r="111" spans="1:27" ht="18.75" x14ac:dyDescent="0.2">
      <c r="A111" s="46"/>
      <c r="B111" s="25">
        <f t="shared" si="1"/>
        <v>106</v>
      </c>
      <c r="C111" s="27" t="str">
        <f>IF(A111="","",(VLOOKUP(A111,web!$A$4:$O$103,6,FALSE)&amp;"　"&amp;(VLOOKUP(A111,web!$A$4:$O$103,7,FALSE))))</f>
        <v/>
      </c>
      <c r="D111" s="28" t="str">
        <f>IF(A111="","",(VLOOKUP(A111,web!$A$4:$O$103,11,FALSE)))</f>
        <v/>
      </c>
      <c r="E111" s="27" t="str">
        <f>IF(A111="","",(VLOOKUP(A111,web!$A$4:$O$103,8,FALSE)&amp;"　"&amp;(VLOOKUP(A111,web!$A$4:$O$103,9,FALSE))))</f>
        <v/>
      </c>
      <c r="F111" s="27" t="str">
        <f>IF(A111="","",(VLOOKUP(A111,web!$A$4:$O$103,13,FALSE)&amp;"　"&amp;(VLOOKUP(A111,web!$A$4:$O$103,14,FALSE))))</f>
        <v/>
      </c>
      <c r="G111" s="27" t="str">
        <f>IF(A111="","",(VLOOKUP(A111,web!$A$4:$O$103,15,FALSE)))</f>
        <v/>
      </c>
      <c r="H111" s="27" t="str">
        <f>IF(A111="","",(VLOOKUP(A111,web!$A$4:$Q$103,17,FALSE)))</f>
        <v/>
      </c>
      <c r="I111" s="32" t="str">
        <f>IF(A111="","",(VLOOKUP(A111,web!$A$4:$O$103,10,FALSE)))</f>
        <v/>
      </c>
      <c r="J111" s="49" t="str">
        <f>IF(A111="","",(VLOOKUP(A111,web!$A$4:$O$103,5,FALSE)))</f>
        <v/>
      </c>
      <c r="K111" s="213"/>
      <c r="L111" s="214"/>
      <c r="M111" s="215"/>
      <c r="N111" s="214"/>
      <c r="O111" s="213"/>
      <c r="P111" s="214"/>
      <c r="Q111" s="215"/>
      <c r="R111" s="214"/>
      <c r="S111" s="213"/>
      <c r="T111" s="214"/>
      <c r="U111" s="215"/>
      <c r="V111" s="214"/>
      <c r="W111" s="58"/>
      <c r="X111" s="59"/>
      <c r="Y111" s="37"/>
      <c r="AA111" s="89"/>
    </row>
    <row r="112" spans="1:27" ht="18.75" x14ac:dyDescent="0.2">
      <c r="A112" s="46"/>
      <c r="B112" s="25">
        <f t="shared" si="1"/>
        <v>107</v>
      </c>
      <c r="C112" s="27" t="str">
        <f>IF(A112="","",(VLOOKUP(A112,web!$A$4:$O$103,6,FALSE)&amp;"　"&amp;(VLOOKUP(A112,web!$A$4:$O$103,7,FALSE))))</f>
        <v/>
      </c>
      <c r="D112" s="28" t="str">
        <f>IF(A112="","",(VLOOKUP(A112,web!$A$4:$O$103,11,FALSE)))</f>
        <v/>
      </c>
      <c r="E112" s="27" t="str">
        <f>IF(A112="","",(VLOOKUP(A112,web!$A$4:$O$103,8,FALSE)&amp;"　"&amp;(VLOOKUP(A112,web!$A$4:$O$103,9,FALSE))))</f>
        <v/>
      </c>
      <c r="F112" s="27" t="str">
        <f>IF(A112="","",(VLOOKUP(A112,web!$A$4:$O$103,13,FALSE)&amp;"　"&amp;(VLOOKUP(A112,web!$A$4:$O$103,14,FALSE))))</f>
        <v/>
      </c>
      <c r="G112" s="27" t="str">
        <f>IF(A112="","",(VLOOKUP(A112,web!$A$4:$O$103,15,FALSE)))</f>
        <v/>
      </c>
      <c r="H112" s="27" t="str">
        <f>IF(A112="","",(VLOOKUP(A112,web!$A$4:$Q$103,17,FALSE)))</f>
        <v/>
      </c>
      <c r="I112" s="27" t="str">
        <f>IF(A112="","",(VLOOKUP(A112,web!$A$4:$O$103,10,FALSE)))</f>
        <v/>
      </c>
      <c r="J112" s="27" t="str">
        <f>IF(A112="","",(VLOOKUP(A112,web!$A$4:$O$103,5,FALSE)))</f>
        <v/>
      </c>
      <c r="K112" s="213"/>
      <c r="L112" s="214"/>
      <c r="M112" s="215"/>
      <c r="N112" s="214"/>
      <c r="O112" s="213"/>
      <c r="P112" s="214"/>
      <c r="Q112" s="215"/>
      <c r="R112" s="214"/>
      <c r="S112" s="213"/>
      <c r="T112" s="214"/>
      <c r="U112" s="215"/>
      <c r="V112" s="214"/>
      <c r="W112" s="54"/>
      <c r="X112" s="55"/>
      <c r="Y112" s="37"/>
      <c r="AA112" s="87"/>
    </row>
    <row r="113" spans="1:27" ht="18.75" x14ac:dyDescent="0.2">
      <c r="A113" s="46"/>
      <c r="B113" s="25">
        <f t="shared" si="1"/>
        <v>108</v>
      </c>
      <c r="C113" s="27" t="str">
        <f>IF(A113="","",(VLOOKUP(A113,web!$A$4:$O$103,6,FALSE)&amp;"　"&amp;(VLOOKUP(A113,web!$A$4:$O$103,7,FALSE))))</f>
        <v/>
      </c>
      <c r="D113" s="28" t="str">
        <f>IF(A113="","",(VLOOKUP(A113,web!$A$4:$O$103,11,FALSE)))</f>
        <v/>
      </c>
      <c r="E113" s="27" t="str">
        <f>IF(A113="","",(VLOOKUP(A113,web!$A$4:$O$103,8,FALSE)&amp;"　"&amp;(VLOOKUP(A113,web!$A$4:$O$103,9,FALSE))))</f>
        <v/>
      </c>
      <c r="F113" s="27" t="str">
        <f>IF(A113="","",(VLOOKUP(A113,web!$A$4:$O$103,13,FALSE)&amp;"　"&amp;(VLOOKUP(A113,web!$A$4:$O$103,14,FALSE))))</f>
        <v/>
      </c>
      <c r="G113" s="27" t="str">
        <f>IF(A113="","",(VLOOKUP(A113,web!$A$4:$O$103,15,FALSE)))</f>
        <v/>
      </c>
      <c r="H113" s="27" t="str">
        <f>IF(A113="","",(VLOOKUP(A113,web!$A$4:$Q$103,17,FALSE)))</f>
        <v/>
      </c>
      <c r="I113" s="27" t="str">
        <f>IF(A113="","",(VLOOKUP(A113,web!$A$4:$O$103,10,FALSE)))</f>
        <v/>
      </c>
      <c r="J113" s="27" t="str">
        <f>IF(A113="","",(VLOOKUP(A113,web!$A$4:$O$103,5,FALSE)))</f>
        <v/>
      </c>
      <c r="K113" s="213"/>
      <c r="L113" s="214"/>
      <c r="M113" s="215"/>
      <c r="N113" s="214"/>
      <c r="O113" s="213"/>
      <c r="P113" s="214"/>
      <c r="Q113" s="215"/>
      <c r="R113" s="214"/>
      <c r="S113" s="213"/>
      <c r="T113" s="214"/>
      <c r="U113" s="215"/>
      <c r="V113" s="214"/>
      <c r="W113" s="54"/>
      <c r="X113" s="55"/>
      <c r="Y113" s="37"/>
      <c r="AA113" s="87"/>
    </row>
    <row r="114" spans="1:27" ht="18.75" x14ac:dyDescent="0.2">
      <c r="A114" s="46"/>
      <c r="B114" s="25">
        <f t="shared" si="1"/>
        <v>109</v>
      </c>
      <c r="C114" s="27" t="str">
        <f>IF(A114="","",(VLOOKUP(A114,web!$A$4:$O$103,6,FALSE)&amp;"　"&amp;(VLOOKUP(A114,web!$A$4:$O$103,7,FALSE))))</f>
        <v/>
      </c>
      <c r="D114" s="26" t="str">
        <f>IF(A114="","",(VLOOKUP(A114,web!$A$4:$O$103,11,FALSE)))</f>
        <v/>
      </c>
      <c r="E114" s="27" t="str">
        <f>IF(A114="","",(VLOOKUP(A114,web!$A$4:$O$103,8,FALSE)&amp;"　"&amp;(VLOOKUP(A114,web!$A$4:$O$103,9,FALSE))))</f>
        <v/>
      </c>
      <c r="F114" s="27" t="str">
        <f>IF(A114="","",(VLOOKUP(A114,web!$A$4:$O$103,13,FALSE)&amp;"　"&amp;(VLOOKUP(A114,web!$A$4:$O$103,14,FALSE))))</f>
        <v/>
      </c>
      <c r="G114" s="27" t="str">
        <f>IF(A114="","",(VLOOKUP(A114,web!$A$4:$O$103,15,FALSE)))</f>
        <v/>
      </c>
      <c r="H114" s="27" t="str">
        <f>IF(A114="","",(VLOOKUP(A114,web!$A$4:$Q$103,17,FALSE)))</f>
        <v/>
      </c>
      <c r="I114" s="27" t="str">
        <f>IF(A114="","",(VLOOKUP(A114,web!$A$4:$O$103,10,FALSE)))</f>
        <v/>
      </c>
      <c r="J114" s="27" t="str">
        <f>IF(A114="","",(VLOOKUP(A114,web!$A$4:$O$103,5,FALSE)))</f>
        <v/>
      </c>
      <c r="K114" s="213"/>
      <c r="L114" s="214"/>
      <c r="M114" s="215"/>
      <c r="N114" s="214"/>
      <c r="O114" s="213"/>
      <c r="P114" s="214"/>
      <c r="Q114" s="215"/>
      <c r="R114" s="214"/>
      <c r="S114" s="213"/>
      <c r="T114" s="214"/>
      <c r="U114" s="215"/>
      <c r="V114" s="214"/>
      <c r="W114" s="54"/>
      <c r="X114" s="55"/>
      <c r="Y114" s="37"/>
      <c r="AA114" s="87"/>
    </row>
    <row r="115" spans="1:27" ht="19.5" thickBot="1" x14ac:dyDescent="0.25">
      <c r="A115" s="46"/>
      <c r="B115" s="17">
        <f t="shared" si="1"/>
        <v>110</v>
      </c>
      <c r="C115" s="18" t="str">
        <f>IF(A115="","",(VLOOKUP(A115,web!$A$4:$O$103,6,FALSE)&amp;"　"&amp;(VLOOKUP(A115,web!$A$4:$O$103,7,FALSE))))</f>
        <v/>
      </c>
      <c r="D115" s="34" t="str">
        <f>IF(A115="","",(VLOOKUP(A115,web!$A$4:$O$103,11,FALSE)))</f>
        <v/>
      </c>
      <c r="E115" s="18" t="str">
        <f>IF(A115="","",(VLOOKUP(A115,web!$A$4:$O$103,8,FALSE)&amp;"　"&amp;(VLOOKUP(A115,web!$A$4:$O$103,9,FALSE))))</f>
        <v/>
      </c>
      <c r="F115" s="18" t="str">
        <f>IF(A115="","",(VLOOKUP(A115,web!$A$4:$O$103,13,FALSE)&amp;"　"&amp;(VLOOKUP(A115,web!$A$4:$O$103,14,FALSE))))</f>
        <v/>
      </c>
      <c r="G115" s="18" t="str">
        <f>IF(A115="","",(VLOOKUP(A115,web!$A$4:$O$103,15,FALSE)))</f>
        <v/>
      </c>
      <c r="H115" s="18" t="str">
        <f>IF(A115="","",(VLOOKUP(A115,web!$A$4:$Q$103,17,FALSE)))</f>
        <v/>
      </c>
      <c r="I115" s="18" t="str">
        <f>IF(A115="","",(VLOOKUP(A115,web!$A$4:$O$103,10,FALSE)))</f>
        <v/>
      </c>
      <c r="J115" s="50" t="str">
        <f>IF(A115="","",(VLOOKUP(A115,web!$A$4:$O$103,5,FALSE)))</f>
        <v/>
      </c>
      <c r="K115" s="219"/>
      <c r="L115" s="220"/>
      <c r="M115" s="221"/>
      <c r="N115" s="220"/>
      <c r="O115" s="219"/>
      <c r="P115" s="220"/>
      <c r="Q115" s="221"/>
      <c r="R115" s="220"/>
      <c r="S115" s="219"/>
      <c r="T115" s="220"/>
      <c r="U115" s="221"/>
      <c r="V115" s="220"/>
      <c r="W115" s="60"/>
      <c r="X115" s="61"/>
      <c r="Y115" s="37"/>
      <c r="AA115" s="90"/>
    </row>
    <row r="116" spans="1:27" ht="18.75" x14ac:dyDescent="0.2">
      <c r="A116" s="46"/>
      <c r="B116" s="25">
        <f t="shared" si="1"/>
        <v>111</v>
      </c>
      <c r="C116" s="27" t="str">
        <f>IF(A116="","",(VLOOKUP(A116,web!$A$4:$O$103,6,FALSE)&amp;"　"&amp;(VLOOKUP(A116,web!$A$4:$O$103,7,FALSE))))</f>
        <v/>
      </c>
      <c r="D116" s="28" t="str">
        <f>IF(A116="","",(VLOOKUP(A116,web!$A$4:$O$103,11,FALSE)))</f>
        <v/>
      </c>
      <c r="E116" s="27" t="str">
        <f>IF(A116="","",(VLOOKUP(A116,web!$A$4:$O$103,8,FALSE)&amp;"　"&amp;(VLOOKUP(A116,web!$A$4:$O$103,9,FALSE))))</f>
        <v/>
      </c>
      <c r="F116" s="27" t="str">
        <f>IF(A116="","",(VLOOKUP(A116,web!$A$4:$O$103,13,FALSE)&amp;"　"&amp;(VLOOKUP(A116,web!$A$4:$O$103,14,FALSE))))</f>
        <v/>
      </c>
      <c r="G116" s="27" t="str">
        <f>IF(A116="","",(VLOOKUP(A116,web!$A$4:$O$103,15,FALSE)))</f>
        <v/>
      </c>
      <c r="H116" s="27" t="str">
        <f>IF(A116="","",(VLOOKUP(A116,web!$A$4:$Q$103,17,FALSE)))</f>
        <v/>
      </c>
      <c r="I116" s="27" t="str">
        <f>IF(A116="","",(VLOOKUP(A116,web!$A$4:$O$103,10,FALSE)))</f>
        <v/>
      </c>
      <c r="J116" s="51" t="str">
        <f>IF(A116="","",(VLOOKUP(A116,web!$A$4:$O$103,5,FALSE)))</f>
        <v/>
      </c>
      <c r="K116" s="213"/>
      <c r="L116" s="214"/>
      <c r="M116" s="215"/>
      <c r="N116" s="214"/>
      <c r="O116" s="213"/>
      <c r="P116" s="214"/>
      <c r="Q116" s="215"/>
      <c r="R116" s="214"/>
      <c r="S116" s="213"/>
      <c r="T116" s="214"/>
      <c r="U116" s="215"/>
      <c r="V116" s="214"/>
      <c r="W116" s="52"/>
      <c r="X116" s="53"/>
      <c r="Y116" s="37"/>
      <c r="AA116" s="92"/>
    </row>
    <row r="117" spans="1:27" ht="18.75" x14ac:dyDescent="0.2">
      <c r="A117" s="46"/>
      <c r="B117" s="25">
        <f t="shared" si="1"/>
        <v>112</v>
      </c>
      <c r="C117" s="27" t="str">
        <f>IF(A117="","",(VLOOKUP(A117,web!$A$4:$O$103,6,FALSE)&amp;"　"&amp;(VLOOKUP(A117,web!$A$4:$O$103,7,FALSE))))</f>
        <v/>
      </c>
      <c r="D117" s="28" t="str">
        <f>IF(A117="","",(VLOOKUP(A117,web!$A$4:$O$103,11,FALSE)))</f>
        <v/>
      </c>
      <c r="E117" s="27" t="str">
        <f>IF(A117="","",(VLOOKUP(A117,web!$A$4:$O$103,8,FALSE)&amp;"　"&amp;(VLOOKUP(A117,web!$A$4:$O$103,9,FALSE))))</f>
        <v/>
      </c>
      <c r="F117" s="27" t="str">
        <f>IF(A117="","",(VLOOKUP(A117,web!$A$4:$O$103,13,FALSE)&amp;"　"&amp;(VLOOKUP(A117,web!$A$4:$O$103,14,FALSE))))</f>
        <v/>
      </c>
      <c r="G117" s="27" t="str">
        <f>IF(A117="","",(VLOOKUP(A117,web!$A$4:$O$103,15,FALSE)))</f>
        <v/>
      </c>
      <c r="H117" s="27" t="str">
        <f>IF(A117="","",(VLOOKUP(A117,web!$A$4:$Q$103,17,FALSE)))</f>
        <v/>
      </c>
      <c r="I117" s="27" t="str">
        <f>IF(A117="","",(VLOOKUP(A117,web!$A$4:$O$103,10,FALSE)))</f>
        <v/>
      </c>
      <c r="J117" s="27" t="str">
        <f>IF(A117="","",(VLOOKUP(A117,web!$A$4:$O$103,5,FALSE)))</f>
        <v/>
      </c>
      <c r="K117" s="213"/>
      <c r="L117" s="214"/>
      <c r="M117" s="215"/>
      <c r="N117" s="214"/>
      <c r="O117" s="213"/>
      <c r="P117" s="214"/>
      <c r="Q117" s="215"/>
      <c r="R117" s="214"/>
      <c r="S117" s="213"/>
      <c r="T117" s="214"/>
      <c r="U117" s="215"/>
      <c r="V117" s="214"/>
      <c r="W117" s="54"/>
      <c r="X117" s="55"/>
      <c r="Y117" s="37"/>
      <c r="AA117" s="87"/>
    </row>
    <row r="118" spans="1:27" ht="18.75" x14ac:dyDescent="0.2">
      <c r="A118" s="46"/>
      <c r="B118" s="25">
        <f t="shared" si="1"/>
        <v>113</v>
      </c>
      <c r="C118" s="27" t="str">
        <f>IF(A118="","",(VLOOKUP(A118,web!$A$4:$O$103,6,FALSE)&amp;"　"&amp;(VLOOKUP(A118,web!$A$4:$O$103,7,FALSE))))</f>
        <v/>
      </c>
      <c r="D118" s="26" t="str">
        <f>IF(A118="","",(VLOOKUP(A118,web!$A$4:$O$103,11,FALSE)))</f>
        <v/>
      </c>
      <c r="E118" s="27" t="str">
        <f>IF(A118="","",(VLOOKUP(A118,web!$A$4:$O$103,8,FALSE)&amp;"　"&amp;(VLOOKUP(A118,web!$A$4:$O$103,9,FALSE))))</f>
        <v/>
      </c>
      <c r="F118" s="27" t="str">
        <f>IF(A118="","",(VLOOKUP(A118,web!$A$4:$O$103,13,FALSE)&amp;"　"&amp;(VLOOKUP(A118,web!$A$4:$O$103,14,FALSE))))</f>
        <v/>
      </c>
      <c r="G118" s="27" t="str">
        <f>IF(A118="","",(VLOOKUP(A118,web!$A$4:$O$103,15,FALSE)))</f>
        <v/>
      </c>
      <c r="H118" s="27" t="str">
        <f>IF(A118="","",(VLOOKUP(A118,web!$A$4:$Q$103,17,FALSE)))</f>
        <v/>
      </c>
      <c r="I118" s="27" t="str">
        <f>IF(A118="","",(VLOOKUP(A118,web!$A$4:$O$103,10,FALSE)))</f>
        <v/>
      </c>
      <c r="J118" s="27" t="str">
        <f>IF(A118="","",(VLOOKUP(A118,web!$A$4:$O$103,5,FALSE)))</f>
        <v/>
      </c>
      <c r="K118" s="213"/>
      <c r="L118" s="214"/>
      <c r="M118" s="215"/>
      <c r="N118" s="214"/>
      <c r="O118" s="213"/>
      <c r="P118" s="214"/>
      <c r="Q118" s="215"/>
      <c r="R118" s="214"/>
      <c r="S118" s="213"/>
      <c r="T118" s="214"/>
      <c r="U118" s="215"/>
      <c r="V118" s="214"/>
      <c r="W118" s="54"/>
      <c r="X118" s="55"/>
      <c r="Y118" s="37"/>
      <c r="AA118" s="87"/>
    </row>
    <row r="119" spans="1:27" ht="18.75" x14ac:dyDescent="0.2">
      <c r="A119" s="46"/>
      <c r="B119" s="25">
        <f t="shared" si="1"/>
        <v>114</v>
      </c>
      <c r="C119" s="27" t="str">
        <f>IF(A119="","",(VLOOKUP(A119,web!$A$4:$O$103,6,FALSE)&amp;"　"&amp;(VLOOKUP(A119,web!$A$4:$O$103,7,FALSE))))</f>
        <v/>
      </c>
      <c r="D119" s="28" t="str">
        <f>IF(A119="","",(VLOOKUP(A119,web!$A$4:$O$103,11,FALSE)))</f>
        <v/>
      </c>
      <c r="E119" s="27" t="str">
        <f>IF(A119="","",(VLOOKUP(A119,web!$A$4:$O$103,8,FALSE)&amp;"　"&amp;(VLOOKUP(A119,web!$A$4:$O$103,9,FALSE))))</f>
        <v/>
      </c>
      <c r="F119" s="27" t="str">
        <f>IF(A119="","",(VLOOKUP(A119,web!$A$4:$O$103,13,FALSE)&amp;"　"&amp;(VLOOKUP(A119,web!$A$4:$O$103,14,FALSE))))</f>
        <v/>
      </c>
      <c r="G119" s="27" t="str">
        <f>IF(A119="","",(VLOOKUP(A119,web!$A$4:$O$103,15,FALSE)))</f>
        <v/>
      </c>
      <c r="H119" s="27" t="str">
        <f>IF(A119="","",(VLOOKUP(A119,web!$A$4:$Q$103,17,FALSE)))</f>
        <v/>
      </c>
      <c r="I119" s="27" t="str">
        <f>IF(A119="","",(VLOOKUP(A119,web!$A$4:$O$103,10,FALSE)))</f>
        <v/>
      </c>
      <c r="J119" s="27" t="str">
        <f>IF(A119="","",(VLOOKUP(A119,web!$A$4:$O$103,5,FALSE)))</f>
        <v/>
      </c>
      <c r="K119" s="213"/>
      <c r="L119" s="214"/>
      <c r="M119" s="215"/>
      <c r="N119" s="214"/>
      <c r="O119" s="213"/>
      <c r="P119" s="214"/>
      <c r="Q119" s="215"/>
      <c r="R119" s="214"/>
      <c r="S119" s="213"/>
      <c r="T119" s="214"/>
      <c r="U119" s="215"/>
      <c r="V119" s="214"/>
      <c r="W119" s="54"/>
      <c r="X119" s="55"/>
      <c r="Y119" s="37"/>
      <c r="AA119" s="87"/>
    </row>
    <row r="120" spans="1:27" ht="18.75" x14ac:dyDescent="0.2">
      <c r="A120" s="46"/>
      <c r="B120" s="29">
        <f t="shared" si="1"/>
        <v>115</v>
      </c>
      <c r="C120" s="47" t="str">
        <f>IF(A120="","",(VLOOKUP(A120,web!$A$4:$O$103,6,FALSE)&amp;"　"&amp;(VLOOKUP(A120,web!$A$4:$O$103,7,FALSE))))</f>
        <v/>
      </c>
      <c r="D120" s="35" t="str">
        <f>IF(A120="","",(VLOOKUP(A120,web!$A$4:$O$103,11,FALSE)))</f>
        <v/>
      </c>
      <c r="E120" s="47" t="str">
        <f>IF(A120="","",(VLOOKUP(A120,web!$A$4:$O$103,8,FALSE)&amp;"　"&amp;(VLOOKUP(A120,web!$A$4:$O$103,9,FALSE))))</f>
        <v/>
      </c>
      <c r="F120" s="47" t="str">
        <f>IF(A120="","",(VLOOKUP(A120,web!$A$4:$O$103,13,FALSE)&amp;"　"&amp;(VLOOKUP(A120,web!$A$4:$O$103,14,FALSE))))</f>
        <v/>
      </c>
      <c r="G120" s="47" t="str">
        <f>IF(A120="","",(VLOOKUP(A120,web!$A$4:$O$103,15,FALSE)))</f>
        <v/>
      </c>
      <c r="H120" s="47" t="str">
        <f>IF(A120="","",(VLOOKUP(A120,web!$A$4:$Q$103,17,FALSE)))</f>
        <v/>
      </c>
      <c r="I120" s="31" t="str">
        <f>IF(A120="","",(VLOOKUP(A120,web!$A$4:$O$103,10,FALSE)))</f>
        <v/>
      </c>
      <c r="J120" s="47" t="str">
        <f>IF(A120="","",(VLOOKUP(A120,web!$A$4:$O$103,5,FALSE)))</f>
        <v/>
      </c>
      <c r="K120" s="216"/>
      <c r="L120" s="217"/>
      <c r="M120" s="218"/>
      <c r="N120" s="217"/>
      <c r="O120" s="216"/>
      <c r="P120" s="217"/>
      <c r="Q120" s="218"/>
      <c r="R120" s="217"/>
      <c r="S120" s="216"/>
      <c r="T120" s="217"/>
      <c r="U120" s="218"/>
      <c r="V120" s="217"/>
      <c r="W120" s="56"/>
      <c r="X120" s="57"/>
      <c r="Y120" s="37"/>
      <c r="AA120" s="88"/>
    </row>
    <row r="121" spans="1:27" ht="18.75" x14ac:dyDescent="0.2">
      <c r="A121" s="46"/>
      <c r="B121" s="25">
        <f t="shared" si="1"/>
        <v>116</v>
      </c>
      <c r="C121" s="27" t="str">
        <f>IF(A121="","",(VLOOKUP(A121,web!$A$4:$O$103,6,FALSE)&amp;"　"&amp;(VLOOKUP(A121,web!$A$4:$O$103,7,FALSE))))</f>
        <v/>
      </c>
      <c r="D121" s="26" t="str">
        <f>IF(A121="","",(VLOOKUP(A121,web!$A$4:$O$103,11,FALSE)))</f>
        <v/>
      </c>
      <c r="E121" s="27" t="str">
        <f>IF(A121="","",(VLOOKUP(A121,web!$A$4:$O$103,8,FALSE)&amp;"　"&amp;(VLOOKUP(A121,web!$A$4:$O$103,9,FALSE))))</f>
        <v/>
      </c>
      <c r="F121" s="27" t="str">
        <f>IF(A121="","",(VLOOKUP(A121,web!$A$4:$O$103,13,FALSE)&amp;"　"&amp;(VLOOKUP(A121,web!$A$4:$O$103,14,FALSE))))</f>
        <v/>
      </c>
      <c r="G121" s="27" t="str">
        <f>IF(A121="","",(VLOOKUP(A121,web!$A$4:$O$103,15,FALSE)))</f>
        <v/>
      </c>
      <c r="H121" s="27" t="str">
        <f>IF(A121="","",(VLOOKUP(A121,web!$A$4:$Q$103,17,FALSE)))</f>
        <v/>
      </c>
      <c r="I121" s="32" t="str">
        <f>IF(A121="","",(VLOOKUP(A121,web!$A$4:$O$103,10,FALSE)))</f>
        <v/>
      </c>
      <c r="J121" s="27" t="str">
        <f>IF(A121="","",(VLOOKUP(A121,web!$A$4:$O$103,5,FALSE)))</f>
        <v/>
      </c>
      <c r="K121" s="213"/>
      <c r="L121" s="214"/>
      <c r="M121" s="215"/>
      <c r="N121" s="214"/>
      <c r="O121" s="213"/>
      <c r="P121" s="214"/>
      <c r="Q121" s="215"/>
      <c r="R121" s="214"/>
      <c r="S121" s="213"/>
      <c r="T121" s="214"/>
      <c r="U121" s="215"/>
      <c r="V121" s="214"/>
      <c r="W121" s="58"/>
      <c r="X121" s="59"/>
      <c r="Y121" s="37"/>
      <c r="AA121" s="92"/>
    </row>
    <row r="122" spans="1:27" ht="18.75" x14ac:dyDescent="0.2">
      <c r="A122" s="46"/>
      <c r="B122" s="25">
        <f t="shared" si="1"/>
        <v>117</v>
      </c>
      <c r="C122" s="27" t="str">
        <f>IF(A122="","",(VLOOKUP(A122,web!$A$4:$O$103,6,FALSE)&amp;"　"&amp;(VLOOKUP(A122,web!$A$4:$O$103,7,FALSE))))</f>
        <v/>
      </c>
      <c r="D122" s="26" t="str">
        <f>IF(A122="","",(VLOOKUP(A122,web!$A$4:$O$103,11,FALSE)))</f>
        <v/>
      </c>
      <c r="E122" s="27" t="str">
        <f>IF(A122="","",(VLOOKUP(A122,web!$A$4:$O$103,8,FALSE)&amp;"　"&amp;(VLOOKUP(A122,web!$A$4:$O$103,9,FALSE))))</f>
        <v/>
      </c>
      <c r="F122" s="27" t="str">
        <f>IF(A122="","",(VLOOKUP(A122,web!$A$4:$O$103,13,FALSE)&amp;"　"&amp;(VLOOKUP(A122,web!$A$4:$O$103,14,FALSE))))</f>
        <v/>
      </c>
      <c r="G122" s="27" t="str">
        <f>IF(A122="","",(VLOOKUP(A122,web!$A$4:$O$103,15,FALSE)))</f>
        <v/>
      </c>
      <c r="H122" s="27" t="str">
        <f>IF(A122="","",(VLOOKUP(A122,web!$A$4:$Q$103,17,FALSE)))</f>
        <v/>
      </c>
      <c r="I122" s="27" t="str">
        <f>IF(A122="","",(VLOOKUP(A122,web!$A$4:$O$103,10,FALSE)))</f>
        <v/>
      </c>
      <c r="J122" s="27" t="str">
        <f>IF(A122="","",(VLOOKUP(A122,web!$A$4:$O$103,5,FALSE)))</f>
        <v/>
      </c>
      <c r="K122" s="213"/>
      <c r="L122" s="214"/>
      <c r="M122" s="215"/>
      <c r="N122" s="214"/>
      <c r="O122" s="213"/>
      <c r="P122" s="214"/>
      <c r="Q122" s="215"/>
      <c r="R122" s="214"/>
      <c r="S122" s="213"/>
      <c r="T122" s="214"/>
      <c r="U122" s="215"/>
      <c r="V122" s="214"/>
      <c r="W122" s="54"/>
      <c r="X122" s="55"/>
      <c r="Y122" s="37"/>
      <c r="AA122" s="87"/>
    </row>
    <row r="123" spans="1:27" ht="18.75" x14ac:dyDescent="0.2">
      <c r="A123" s="46"/>
      <c r="B123" s="25">
        <f t="shared" si="1"/>
        <v>118</v>
      </c>
      <c r="C123" s="27" t="str">
        <f>IF(A123="","",(VLOOKUP(A123,web!$A$4:$O$103,6,FALSE)&amp;"　"&amp;(VLOOKUP(A123,web!$A$4:$O$103,7,FALSE))))</f>
        <v/>
      </c>
      <c r="D123" s="26" t="str">
        <f>IF(A123="","",(VLOOKUP(A123,web!$A$4:$O$103,11,FALSE)))</f>
        <v/>
      </c>
      <c r="E123" s="27" t="str">
        <f>IF(A123="","",(VLOOKUP(A123,web!$A$4:$O$103,8,FALSE)&amp;"　"&amp;(VLOOKUP(A123,web!$A$4:$O$103,9,FALSE))))</f>
        <v/>
      </c>
      <c r="F123" s="27" t="str">
        <f>IF(A123="","",(VLOOKUP(A123,web!$A$4:$O$103,13,FALSE)&amp;"　"&amp;(VLOOKUP(A123,web!$A$4:$O$103,14,FALSE))))</f>
        <v/>
      </c>
      <c r="G123" s="27" t="str">
        <f>IF(A123="","",(VLOOKUP(A123,web!$A$4:$O$103,15,FALSE)))</f>
        <v/>
      </c>
      <c r="H123" s="27" t="str">
        <f>IF(A123="","",(VLOOKUP(A123,web!$A$4:$Q$103,17,FALSE)))</f>
        <v/>
      </c>
      <c r="I123" s="27" t="str">
        <f>IF(A123="","",(VLOOKUP(A123,web!$A$4:$O$103,10,FALSE)))</f>
        <v/>
      </c>
      <c r="J123" s="27" t="str">
        <f>IF(A123="","",(VLOOKUP(A123,web!$A$4:$O$103,5,FALSE)))</f>
        <v/>
      </c>
      <c r="K123" s="213"/>
      <c r="L123" s="214"/>
      <c r="M123" s="215"/>
      <c r="N123" s="214"/>
      <c r="O123" s="213"/>
      <c r="P123" s="214"/>
      <c r="Q123" s="215"/>
      <c r="R123" s="214"/>
      <c r="S123" s="213"/>
      <c r="T123" s="214"/>
      <c r="U123" s="215"/>
      <c r="V123" s="214"/>
      <c r="W123" s="54"/>
      <c r="X123" s="55"/>
      <c r="Y123" s="37"/>
      <c r="AA123" s="87"/>
    </row>
    <row r="124" spans="1:27" ht="18.75" x14ac:dyDescent="0.2">
      <c r="A124" s="46"/>
      <c r="B124" s="25">
        <f t="shared" si="1"/>
        <v>119</v>
      </c>
      <c r="C124" s="27" t="str">
        <f>IF(A124="","",(VLOOKUP(A124,web!$A$4:$O$103,6,FALSE)&amp;"　"&amp;(VLOOKUP(A124,web!$A$4:$O$103,7,FALSE))))</f>
        <v/>
      </c>
      <c r="D124" s="26" t="str">
        <f>IF(A124="","",(VLOOKUP(A124,web!$A$4:$O$103,11,FALSE)))</f>
        <v/>
      </c>
      <c r="E124" s="27" t="str">
        <f>IF(A124="","",(VLOOKUP(A124,web!$A$4:$O$103,8,FALSE)&amp;"　"&amp;(VLOOKUP(A124,web!$A$4:$O$103,9,FALSE))))</f>
        <v/>
      </c>
      <c r="F124" s="27" t="str">
        <f>IF(A124="","",(VLOOKUP(A124,web!$A$4:$O$103,13,FALSE)&amp;"　"&amp;(VLOOKUP(A124,web!$A$4:$O$103,14,FALSE))))</f>
        <v/>
      </c>
      <c r="G124" s="27" t="str">
        <f>IF(A124="","",(VLOOKUP(A124,web!$A$4:$O$103,15,FALSE)))</f>
        <v/>
      </c>
      <c r="H124" s="27" t="str">
        <f>IF(A124="","",(VLOOKUP(A124,web!$A$4:$Q$103,17,FALSE)))</f>
        <v/>
      </c>
      <c r="I124" s="27" t="str">
        <f>IF(A124="","",(VLOOKUP(A124,web!$A$4:$O$103,10,FALSE)))</f>
        <v/>
      </c>
      <c r="J124" s="27" t="str">
        <f>IF(A124="","",(VLOOKUP(A124,web!$A$4:$O$103,5,FALSE)))</f>
        <v/>
      </c>
      <c r="K124" s="213"/>
      <c r="L124" s="214"/>
      <c r="M124" s="215"/>
      <c r="N124" s="214"/>
      <c r="O124" s="213"/>
      <c r="P124" s="214"/>
      <c r="Q124" s="215"/>
      <c r="R124" s="214"/>
      <c r="S124" s="213"/>
      <c r="T124" s="214"/>
      <c r="U124" s="215"/>
      <c r="V124" s="214"/>
      <c r="W124" s="54"/>
      <c r="X124" s="55"/>
      <c r="Y124" s="37"/>
      <c r="AA124" s="87"/>
    </row>
    <row r="125" spans="1:27" ht="19.5" thickBot="1" x14ac:dyDescent="0.25">
      <c r="A125" s="46"/>
      <c r="B125" s="17">
        <f t="shared" si="1"/>
        <v>120</v>
      </c>
      <c r="C125" s="18" t="str">
        <f>IF(A125="","",(VLOOKUP(A125,web!$A$4:$O$103,6,FALSE)&amp;"　"&amp;(VLOOKUP(A125,web!$A$4:$O$103,7,FALSE))))</f>
        <v/>
      </c>
      <c r="D125" s="33" t="str">
        <f>IF(A125="","",(VLOOKUP(A125,web!$A$4:$O$103,11,FALSE)))</f>
        <v/>
      </c>
      <c r="E125" s="18" t="str">
        <f>IF(A125="","",(VLOOKUP(A125,web!$A$4:$O$103,8,FALSE)&amp;"　"&amp;(VLOOKUP(A125,web!$A$4:$O$103,9,FALSE))))</f>
        <v/>
      </c>
      <c r="F125" s="18" t="str">
        <f>IF(A125="","",(VLOOKUP(A125,web!$A$4:$O$103,13,FALSE)&amp;"　"&amp;(VLOOKUP(A125,web!$A$4:$O$103,14,FALSE))))</f>
        <v/>
      </c>
      <c r="G125" s="18" t="str">
        <f>IF(A125="","",(VLOOKUP(A125,web!$A$4:$O$103,15,FALSE)))</f>
        <v/>
      </c>
      <c r="H125" s="18" t="str">
        <f>IF(A125="","",(VLOOKUP(A125,web!$A$4:$Q$103,17,FALSE)))</f>
        <v/>
      </c>
      <c r="I125" s="18" t="str">
        <f>IF(A125="","",(VLOOKUP(A125,web!$A$4:$O$103,10,FALSE)))</f>
        <v/>
      </c>
      <c r="J125" s="18" t="str">
        <f>IF(A125="","",(VLOOKUP(A125,web!$A$4:$O$103,5,FALSE)))</f>
        <v/>
      </c>
      <c r="K125" s="219"/>
      <c r="L125" s="220"/>
      <c r="M125" s="221"/>
      <c r="N125" s="220"/>
      <c r="O125" s="219"/>
      <c r="P125" s="220"/>
      <c r="Q125" s="221"/>
      <c r="R125" s="220"/>
      <c r="S125" s="219"/>
      <c r="T125" s="220"/>
      <c r="U125" s="221"/>
      <c r="V125" s="220"/>
      <c r="W125" s="60"/>
      <c r="X125" s="61"/>
      <c r="Y125" s="37"/>
      <c r="AA125" s="90"/>
    </row>
    <row r="126" spans="1:27" x14ac:dyDescent="0.2">
      <c r="B126" s="39"/>
      <c r="D126" s="38"/>
      <c r="K126" s="14"/>
      <c r="L126" s="14"/>
      <c r="M126" s="14"/>
      <c r="O126" s="41"/>
      <c r="P126" s="42"/>
      <c r="Q126" s="42"/>
      <c r="X126" s="7"/>
    </row>
  </sheetData>
  <protectedRanges>
    <protectedRange algorithmName="SHA-512" hashValue="BGjZnLPpYkyN0kYv/eVUZKQSgnCG4OMITNzivoUXBGVNLpxUqZ3D0n+Z6WsipkSODX/elGO5oDWT+tU6/zuxKg==" saltValue="ZdUAnAEh/ztHbGCd4cmKRQ==" spinCount="100000" sqref="B6:J125" name="範囲1"/>
  </protectedRanges>
  <mergeCells count="18">
    <mergeCell ref="W4:X4"/>
    <mergeCell ref="Y4:Y5"/>
    <mergeCell ref="Z4:Z5"/>
    <mergeCell ref="AA2:AA5"/>
    <mergeCell ref="V1:Y1"/>
    <mergeCell ref="V2:Y2"/>
    <mergeCell ref="A1:A5"/>
    <mergeCell ref="I2:Q2"/>
    <mergeCell ref="R2:U2"/>
    <mergeCell ref="C1:E2"/>
    <mergeCell ref="G1:H1"/>
    <mergeCell ref="N1:P1"/>
    <mergeCell ref="I1:L1"/>
    <mergeCell ref="G2:H2"/>
    <mergeCell ref="K4:N4"/>
    <mergeCell ref="O4:R4"/>
    <mergeCell ref="S4:V4"/>
    <mergeCell ref="R1:T1"/>
  </mergeCells>
  <phoneticPr fontId="1"/>
  <dataValidations xWindow="206" yWindow="525" count="10">
    <dataValidation imeMode="halfAlpha" allowBlank="1" sqref="WVO982962:WVO983161 JC6:JC125 SY6:SY125 ACU6:ACU125 AMQ6:AMQ125 AWM6:AWM125 BGI6:BGI125 BQE6:BQE125 CAA6:CAA125 CJW6:CJW125 CTS6:CTS125 DDO6:DDO125 DNK6:DNK125 DXG6:DXG125 EHC6:EHC125 EQY6:EQY125 FAU6:FAU125 FKQ6:FKQ125 FUM6:FUM125 GEI6:GEI125 GOE6:GOE125 GYA6:GYA125 HHW6:HHW125 HRS6:HRS125 IBO6:IBO125 ILK6:ILK125 IVG6:IVG125 JFC6:JFC125 JOY6:JOY125 JYU6:JYU125 KIQ6:KIQ125 KSM6:KSM125 LCI6:LCI125 LME6:LME125 LWA6:LWA125 MFW6:MFW125 MPS6:MPS125 MZO6:MZO125 NJK6:NJK125 NTG6:NTG125 ODC6:ODC125 OMY6:OMY125 OWU6:OWU125 PGQ6:PGQ125 PQM6:PQM125 QAI6:QAI125 QKE6:QKE125 QUA6:QUA125 RDW6:RDW125 RNS6:RNS125 RXO6:RXO125 SHK6:SHK125 SRG6:SRG125 TBC6:TBC125 TKY6:TKY125 TUU6:TUU125 UEQ6:UEQ125 UOM6:UOM125 UYI6:UYI125 VIE6:VIE125 VSA6:VSA125 WBW6:WBW125 WLS6:WLS125 WVO6:WVO125 D65458:D65657 JC65458:JC65657 SY65458:SY65657 ACU65458:ACU65657 AMQ65458:AMQ65657 AWM65458:AWM65657 BGI65458:BGI65657 BQE65458:BQE65657 CAA65458:CAA65657 CJW65458:CJW65657 CTS65458:CTS65657 DDO65458:DDO65657 DNK65458:DNK65657 DXG65458:DXG65657 EHC65458:EHC65657 EQY65458:EQY65657 FAU65458:FAU65657 FKQ65458:FKQ65657 FUM65458:FUM65657 GEI65458:GEI65657 GOE65458:GOE65657 GYA65458:GYA65657 HHW65458:HHW65657 HRS65458:HRS65657 IBO65458:IBO65657 ILK65458:ILK65657 IVG65458:IVG65657 JFC65458:JFC65657 JOY65458:JOY65657 JYU65458:JYU65657 KIQ65458:KIQ65657 KSM65458:KSM65657 LCI65458:LCI65657 LME65458:LME65657 LWA65458:LWA65657 MFW65458:MFW65657 MPS65458:MPS65657 MZO65458:MZO65657 NJK65458:NJK65657 NTG65458:NTG65657 ODC65458:ODC65657 OMY65458:OMY65657 OWU65458:OWU65657 PGQ65458:PGQ65657 PQM65458:PQM65657 QAI65458:QAI65657 QKE65458:QKE65657 QUA65458:QUA65657 RDW65458:RDW65657 RNS65458:RNS65657 RXO65458:RXO65657 SHK65458:SHK65657 SRG65458:SRG65657 TBC65458:TBC65657 TKY65458:TKY65657 TUU65458:TUU65657 UEQ65458:UEQ65657 UOM65458:UOM65657 UYI65458:UYI65657 VIE65458:VIE65657 VSA65458:VSA65657 WBW65458:WBW65657 WLS65458:WLS65657 WVO65458:WVO65657 D130994:D131193 JC130994:JC131193 SY130994:SY131193 ACU130994:ACU131193 AMQ130994:AMQ131193 AWM130994:AWM131193 BGI130994:BGI131193 BQE130994:BQE131193 CAA130994:CAA131193 CJW130994:CJW131193 CTS130994:CTS131193 DDO130994:DDO131193 DNK130994:DNK131193 DXG130994:DXG131193 EHC130994:EHC131193 EQY130994:EQY131193 FAU130994:FAU131193 FKQ130994:FKQ131193 FUM130994:FUM131193 GEI130994:GEI131193 GOE130994:GOE131193 GYA130994:GYA131193 HHW130994:HHW131193 HRS130994:HRS131193 IBO130994:IBO131193 ILK130994:ILK131193 IVG130994:IVG131193 JFC130994:JFC131193 JOY130994:JOY131193 JYU130994:JYU131193 KIQ130994:KIQ131193 KSM130994:KSM131193 LCI130994:LCI131193 LME130994:LME131193 LWA130994:LWA131193 MFW130994:MFW131193 MPS130994:MPS131193 MZO130994:MZO131193 NJK130994:NJK131193 NTG130994:NTG131193 ODC130994:ODC131193 OMY130994:OMY131193 OWU130994:OWU131193 PGQ130994:PGQ131193 PQM130994:PQM131193 QAI130994:QAI131193 QKE130994:QKE131193 QUA130994:QUA131193 RDW130994:RDW131193 RNS130994:RNS131193 RXO130994:RXO131193 SHK130994:SHK131193 SRG130994:SRG131193 TBC130994:TBC131193 TKY130994:TKY131193 TUU130994:TUU131193 UEQ130994:UEQ131193 UOM130994:UOM131193 UYI130994:UYI131193 VIE130994:VIE131193 VSA130994:VSA131193 WBW130994:WBW131193 WLS130994:WLS131193 WVO130994:WVO131193 D196530:D196729 JC196530:JC196729 SY196530:SY196729 ACU196530:ACU196729 AMQ196530:AMQ196729 AWM196530:AWM196729 BGI196530:BGI196729 BQE196530:BQE196729 CAA196530:CAA196729 CJW196530:CJW196729 CTS196530:CTS196729 DDO196530:DDO196729 DNK196530:DNK196729 DXG196530:DXG196729 EHC196530:EHC196729 EQY196530:EQY196729 FAU196530:FAU196729 FKQ196530:FKQ196729 FUM196530:FUM196729 GEI196530:GEI196729 GOE196530:GOE196729 GYA196530:GYA196729 HHW196530:HHW196729 HRS196530:HRS196729 IBO196530:IBO196729 ILK196530:ILK196729 IVG196530:IVG196729 JFC196530:JFC196729 JOY196530:JOY196729 JYU196530:JYU196729 KIQ196530:KIQ196729 KSM196530:KSM196729 LCI196530:LCI196729 LME196530:LME196729 LWA196530:LWA196729 MFW196530:MFW196729 MPS196530:MPS196729 MZO196530:MZO196729 NJK196530:NJK196729 NTG196530:NTG196729 ODC196530:ODC196729 OMY196530:OMY196729 OWU196530:OWU196729 PGQ196530:PGQ196729 PQM196530:PQM196729 QAI196530:QAI196729 QKE196530:QKE196729 QUA196530:QUA196729 RDW196530:RDW196729 RNS196530:RNS196729 RXO196530:RXO196729 SHK196530:SHK196729 SRG196530:SRG196729 TBC196530:TBC196729 TKY196530:TKY196729 TUU196530:TUU196729 UEQ196530:UEQ196729 UOM196530:UOM196729 UYI196530:UYI196729 VIE196530:VIE196729 VSA196530:VSA196729 WBW196530:WBW196729 WLS196530:WLS196729 WVO196530:WVO196729 D262066:D262265 JC262066:JC262265 SY262066:SY262265 ACU262066:ACU262265 AMQ262066:AMQ262265 AWM262066:AWM262265 BGI262066:BGI262265 BQE262066:BQE262265 CAA262066:CAA262265 CJW262066:CJW262265 CTS262066:CTS262265 DDO262066:DDO262265 DNK262066:DNK262265 DXG262066:DXG262265 EHC262066:EHC262265 EQY262066:EQY262265 FAU262066:FAU262265 FKQ262066:FKQ262265 FUM262066:FUM262265 GEI262066:GEI262265 GOE262066:GOE262265 GYA262066:GYA262265 HHW262066:HHW262265 HRS262066:HRS262265 IBO262066:IBO262265 ILK262066:ILK262265 IVG262066:IVG262265 JFC262066:JFC262265 JOY262066:JOY262265 JYU262066:JYU262265 KIQ262066:KIQ262265 KSM262066:KSM262265 LCI262066:LCI262265 LME262066:LME262265 LWA262066:LWA262265 MFW262066:MFW262265 MPS262066:MPS262265 MZO262066:MZO262265 NJK262066:NJK262265 NTG262066:NTG262265 ODC262066:ODC262265 OMY262066:OMY262265 OWU262066:OWU262265 PGQ262066:PGQ262265 PQM262066:PQM262265 QAI262066:QAI262265 QKE262066:QKE262265 QUA262066:QUA262265 RDW262066:RDW262265 RNS262066:RNS262265 RXO262066:RXO262265 SHK262066:SHK262265 SRG262066:SRG262265 TBC262066:TBC262265 TKY262066:TKY262265 TUU262066:TUU262265 UEQ262066:UEQ262265 UOM262066:UOM262265 UYI262066:UYI262265 VIE262066:VIE262265 VSA262066:VSA262265 WBW262066:WBW262265 WLS262066:WLS262265 WVO262066:WVO262265 D327602:D327801 JC327602:JC327801 SY327602:SY327801 ACU327602:ACU327801 AMQ327602:AMQ327801 AWM327602:AWM327801 BGI327602:BGI327801 BQE327602:BQE327801 CAA327602:CAA327801 CJW327602:CJW327801 CTS327602:CTS327801 DDO327602:DDO327801 DNK327602:DNK327801 DXG327602:DXG327801 EHC327602:EHC327801 EQY327602:EQY327801 FAU327602:FAU327801 FKQ327602:FKQ327801 FUM327602:FUM327801 GEI327602:GEI327801 GOE327602:GOE327801 GYA327602:GYA327801 HHW327602:HHW327801 HRS327602:HRS327801 IBO327602:IBO327801 ILK327602:ILK327801 IVG327602:IVG327801 JFC327602:JFC327801 JOY327602:JOY327801 JYU327602:JYU327801 KIQ327602:KIQ327801 KSM327602:KSM327801 LCI327602:LCI327801 LME327602:LME327801 LWA327602:LWA327801 MFW327602:MFW327801 MPS327602:MPS327801 MZO327602:MZO327801 NJK327602:NJK327801 NTG327602:NTG327801 ODC327602:ODC327801 OMY327602:OMY327801 OWU327602:OWU327801 PGQ327602:PGQ327801 PQM327602:PQM327801 QAI327602:QAI327801 QKE327602:QKE327801 QUA327602:QUA327801 RDW327602:RDW327801 RNS327602:RNS327801 RXO327602:RXO327801 SHK327602:SHK327801 SRG327602:SRG327801 TBC327602:TBC327801 TKY327602:TKY327801 TUU327602:TUU327801 UEQ327602:UEQ327801 UOM327602:UOM327801 UYI327602:UYI327801 VIE327602:VIE327801 VSA327602:VSA327801 WBW327602:WBW327801 WLS327602:WLS327801 WVO327602:WVO327801 D393138:D393337 JC393138:JC393337 SY393138:SY393337 ACU393138:ACU393337 AMQ393138:AMQ393337 AWM393138:AWM393337 BGI393138:BGI393337 BQE393138:BQE393337 CAA393138:CAA393337 CJW393138:CJW393337 CTS393138:CTS393337 DDO393138:DDO393337 DNK393138:DNK393337 DXG393138:DXG393337 EHC393138:EHC393337 EQY393138:EQY393337 FAU393138:FAU393337 FKQ393138:FKQ393337 FUM393138:FUM393337 GEI393138:GEI393337 GOE393138:GOE393337 GYA393138:GYA393337 HHW393138:HHW393337 HRS393138:HRS393337 IBO393138:IBO393337 ILK393138:ILK393337 IVG393138:IVG393337 JFC393138:JFC393337 JOY393138:JOY393337 JYU393138:JYU393337 KIQ393138:KIQ393337 KSM393138:KSM393337 LCI393138:LCI393337 LME393138:LME393337 LWA393138:LWA393337 MFW393138:MFW393337 MPS393138:MPS393337 MZO393138:MZO393337 NJK393138:NJK393337 NTG393138:NTG393337 ODC393138:ODC393337 OMY393138:OMY393337 OWU393138:OWU393337 PGQ393138:PGQ393337 PQM393138:PQM393337 QAI393138:QAI393337 QKE393138:QKE393337 QUA393138:QUA393337 RDW393138:RDW393337 RNS393138:RNS393337 RXO393138:RXO393337 SHK393138:SHK393337 SRG393138:SRG393337 TBC393138:TBC393337 TKY393138:TKY393337 TUU393138:TUU393337 UEQ393138:UEQ393337 UOM393138:UOM393337 UYI393138:UYI393337 VIE393138:VIE393337 VSA393138:VSA393337 WBW393138:WBW393337 WLS393138:WLS393337 WVO393138:WVO393337 D458674:D458873 JC458674:JC458873 SY458674:SY458873 ACU458674:ACU458873 AMQ458674:AMQ458873 AWM458674:AWM458873 BGI458674:BGI458873 BQE458674:BQE458873 CAA458674:CAA458873 CJW458674:CJW458873 CTS458674:CTS458873 DDO458674:DDO458873 DNK458674:DNK458873 DXG458674:DXG458873 EHC458674:EHC458873 EQY458674:EQY458873 FAU458674:FAU458873 FKQ458674:FKQ458873 FUM458674:FUM458873 GEI458674:GEI458873 GOE458674:GOE458873 GYA458674:GYA458873 HHW458674:HHW458873 HRS458674:HRS458873 IBO458674:IBO458873 ILK458674:ILK458873 IVG458674:IVG458873 JFC458674:JFC458873 JOY458674:JOY458873 JYU458674:JYU458873 KIQ458674:KIQ458873 KSM458674:KSM458873 LCI458674:LCI458873 LME458674:LME458873 LWA458674:LWA458873 MFW458674:MFW458873 MPS458674:MPS458873 MZO458674:MZO458873 NJK458674:NJK458873 NTG458674:NTG458873 ODC458674:ODC458873 OMY458674:OMY458873 OWU458674:OWU458873 PGQ458674:PGQ458873 PQM458674:PQM458873 QAI458674:QAI458873 QKE458674:QKE458873 QUA458674:QUA458873 RDW458674:RDW458873 RNS458674:RNS458873 RXO458674:RXO458873 SHK458674:SHK458873 SRG458674:SRG458873 TBC458674:TBC458873 TKY458674:TKY458873 TUU458674:TUU458873 UEQ458674:UEQ458873 UOM458674:UOM458873 UYI458674:UYI458873 VIE458674:VIE458873 VSA458674:VSA458873 WBW458674:WBW458873 WLS458674:WLS458873 WVO458674:WVO458873 D524210:D524409 JC524210:JC524409 SY524210:SY524409 ACU524210:ACU524409 AMQ524210:AMQ524409 AWM524210:AWM524409 BGI524210:BGI524409 BQE524210:BQE524409 CAA524210:CAA524409 CJW524210:CJW524409 CTS524210:CTS524409 DDO524210:DDO524409 DNK524210:DNK524409 DXG524210:DXG524409 EHC524210:EHC524409 EQY524210:EQY524409 FAU524210:FAU524409 FKQ524210:FKQ524409 FUM524210:FUM524409 GEI524210:GEI524409 GOE524210:GOE524409 GYA524210:GYA524409 HHW524210:HHW524409 HRS524210:HRS524409 IBO524210:IBO524409 ILK524210:ILK524409 IVG524210:IVG524409 JFC524210:JFC524409 JOY524210:JOY524409 JYU524210:JYU524409 KIQ524210:KIQ524409 KSM524210:KSM524409 LCI524210:LCI524409 LME524210:LME524409 LWA524210:LWA524409 MFW524210:MFW524409 MPS524210:MPS524409 MZO524210:MZO524409 NJK524210:NJK524409 NTG524210:NTG524409 ODC524210:ODC524409 OMY524210:OMY524409 OWU524210:OWU524409 PGQ524210:PGQ524409 PQM524210:PQM524409 QAI524210:QAI524409 QKE524210:QKE524409 QUA524210:QUA524409 RDW524210:RDW524409 RNS524210:RNS524409 RXO524210:RXO524409 SHK524210:SHK524409 SRG524210:SRG524409 TBC524210:TBC524409 TKY524210:TKY524409 TUU524210:TUU524409 UEQ524210:UEQ524409 UOM524210:UOM524409 UYI524210:UYI524409 VIE524210:VIE524409 VSA524210:VSA524409 WBW524210:WBW524409 WLS524210:WLS524409 WVO524210:WVO524409 D589746:D589945 JC589746:JC589945 SY589746:SY589945 ACU589746:ACU589945 AMQ589746:AMQ589945 AWM589746:AWM589945 BGI589746:BGI589945 BQE589746:BQE589945 CAA589746:CAA589945 CJW589746:CJW589945 CTS589746:CTS589945 DDO589746:DDO589945 DNK589746:DNK589945 DXG589746:DXG589945 EHC589746:EHC589945 EQY589746:EQY589945 FAU589746:FAU589945 FKQ589746:FKQ589945 FUM589746:FUM589945 GEI589746:GEI589945 GOE589746:GOE589945 GYA589746:GYA589945 HHW589746:HHW589945 HRS589746:HRS589945 IBO589746:IBO589945 ILK589746:ILK589945 IVG589746:IVG589945 JFC589746:JFC589945 JOY589746:JOY589945 JYU589746:JYU589945 KIQ589746:KIQ589945 KSM589746:KSM589945 LCI589746:LCI589945 LME589746:LME589945 LWA589746:LWA589945 MFW589746:MFW589945 MPS589746:MPS589945 MZO589746:MZO589945 NJK589746:NJK589945 NTG589746:NTG589945 ODC589746:ODC589945 OMY589746:OMY589945 OWU589746:OWU589945 PGQ589746:PGQ589945 PQM589746:PQM589945 QAI589746:QAI589945 QKE589746:QKE589945 QUA589746:QUA589945 RDW589746:RDW589945 RNS589746:RNS589945 RXO589746:RXO589945 SHK589746:SHK589945 SRG589746:SRG589945 TBC589746:TBC589945 TKY589746:TKY589945 TUU589746:TUU589945 UEQ589746:UEQ589945 UOM589746:UOM589945 UYI589746:UYI589945 VIE589746:VIE589945 VSA589746:VSA589945 WBW589746:WBW589945 WLS589746:WLS589945 WVO589746:WVO589945 D655282:D655481 JC655282:JC655481 SY655282:SY655481 ACU655282:ACU655481 AMQ655282:AMQ655481 AWM655282:AWM655481 BGI655282:BGI655481 BQE655282:BQE655481 CAA655282:CAA655481 CJW655282:CJW655481 CTS655282:CTS655481 DDO655282:DDO655481 DNK655282:DNK655481 DXG655282:DXG655481 EHC655282:EHC655481 EQY655282:EQY655481 FAU655282:FAU655481 FKQ655282:FKQ655481 FUM655282:FUM655481 GEI655282:GEI655481 GOE655282:GOE655481 GYA655282:GYA655481 HHW655282:HHW655481 HRS655282:HRS655481 IBO655282:IBO655481 ILK655282:ILK655481 IVG655282:IVG655481 JFC655282:JFC655481 JOY655282:JOY655481 JYU655282:JYU655481 KIQ655282:KIQ655481 KSM655282:KSM655481 LCI655282:LCI655481 LME655282:LME655481 LWA655282:LWA655481 MFW655282:MFW655481 MPS655282:MPS655481 MZO655282:MZO655481 NJK655282:NJK655481 NTG655282:NTG655481 ODC655282:ODC655481 OMY655282:OMY655481 OWU655282:OWU655481 PGQ655282:PGQ655481 PQM655282:PQM655481 QAI655282:QAI655481 QKE655282:QKE655481 QUA655282:QUA655481 RDW655282:RDW655481 RNS655282:RNS655481 RXO655282:RXO655481 SHK655282:SHK655481 SRG655282:SRG655481 TBC655282:TBC655481 TKY655282:TKY655481 TUU655282:TUU655481 UEQ655282:UEQ655481 UOM655282:UOM655481 UYI655282:UYI655481 VIE655282:VIE655481 VSA655282:VSA655481 WBW655282:WBW655481 WLS655282:WLS655481 WVO655282:WVO655481 D720818:D721017 JC720818:JC721017 SY720818:SY721017 ACU720818:ACU721017 AMQ720818:AMQ721017 AWM720818:AWM721017 BGI720818:BGI721017 BQE720818:BQE721017 CAA720818:CAA721017 CJW720818:CJW721017 CTS720818:CTS721017 DDO720818:DDO721017 DNK720818:DNK721017 DXG720818:DXG721017 EHC720818:EHC721017 EQY720818:EQY721017 FAU720818:FAU721017 FKQ720818:FKQ721017 FUM720818:FUM721017 GEI720818:GEI721017 GOE720818:GOE721017 GYA720818:GYA721017 HHW720818:HHW721017 HRS720818:HRS721017 IBO720818:IBO721017 ILK720818:ILK721017 IVG720818:IVG721017 JFC720818:JFC721017 JOY720818:JOY721017 JYU720818:JYU721017 KIQ720818:KIQ721017 KSM720818:KSM721017 LCI720818:LCI721017 LME720818:LME721017 LWA720818:LWA721017 MFW720818:MFW721017 MPS720818:MPS721017 MZO720818:MZO721017 NJK720818:NJK721017 NTG720818:NTG721017 ODC720818:ODC721017 OMY720818:OMY721017 OWU720818:OWU721017 PGQ720818:PGQ721017 PQM720818:PQM721017 QAI720818:QAI721017 QKE720818:QKE721017 QUA720818:QUA721017 RDW720818:RDW721017 RNS720818:RNS721017 RXO720818:RXO721017 SHK720818:SHK721017 SRG720818:SRG721017 TBC720818:TBC721017 TKY720818:TKY721017 TUU720818:TUU721017 UEQ720818:UEQ721017 UOM720818:UOM721017 UYI720818:UYI721017 VIE720818:VIE721017 VSA720818:VSA721017 WBW720818:WBW721017 WLS720818:WLS721017 WVO720818:WVO721017 D786354:D786553 JC786354:JC786553 SY786354:SY786553 ACU786354:ACU786553 AMQ786354:AMQ786553 AWM786354:AWM786553 BGI786354:BGI786553 BQE786354:BQE786553 CAA786354:CAA786553 CJW786354:CJW786553 CTS786354:CTS786553 DDO786354:DDO786553 DNK786354:DNK786553 DXG786354:DXG786553 EHC786354:EHC786553 EQY786354:EQY786553 FAU786354:FAU786553 FKQ786354:FKQ786553 FUM786354:FUM786553 GEI786354:GEI786553 GOE786354:GOE786553 GYA786354:GYA786553 HHW786354:HHW786553 HRS786354:HRS786553 IBO786354:IBO786553 ILK786354:ILK786553 IVG786354:IVG786553 JFC786354:JFC786553 JOY786354:JOY786553 JYU786354:JYU786553 KIQ786354:KIQ786553 KSM786354:KSM786553 LCI786354:LCI786553 LME786354:LME786553 LWA786354:LWA786553 MFW786354:MFW786553 MPS786354:MPS786553 MZO786354:MZO786553 NJK786354:NJK786553 NTG786354:NTG786553 ODC786354:ODC786553 OMY786354:OMY786553 OWU786354:OWU786553 PGQ786354:PGQ786553 PQM786354:PQM786553 QAI786354:QAI786553 QKE786354:QKE786553 QUA786354:QUA786553 RDW786354:RDW786553 RNS786354:RNS786553 RXO786354:RXO786553 SHK786354:SHK786553 SRG786354:SRG786553 TBC786354:TBC786553 TKY786354:TKY786553 TUU786354:TUU786553 UEQ786354:UEQ786553 UOM786354:UOM786553 UYI786354:UYI786553 VIE786354:VIE786553 VSA786354:VSA786553 WBW786354:WBW786553 WLS786354:WLS786553 WVO786354:WVO786553 D851890:D852089 JC851890:JC852089 SY851890:SY852089 ACU851890:ACU852089 AMQ851890:AMQ852089 AWM851890:AWM852089 BGI851890:BGI852089 BQE851890:BQE852089 CAA851890:CAA852089 CJW851890:CJW852089 CTS851890:CTS852089 DDO851890:DDO852089 DNK851890:DNK852089 DXG851890:DXG852089 EHC851890:EHC852089 EQY851890:EQY852089 FAU851890:FAU852089 FKQ851890:FKQ852089 FUM851890:FUM852089 GEI851890:GEI852089 GOE851890:GOE852089 GYA851890:GYA852089 HHW851890:HHW852089 HRS851890:HRS852089 IBO851890:IBO852089 ILK851890:ILK852089 IVG851890:IVG852089 JFC851890:JFC852089 JOY851890:JOY852089 JYU851890:JYU852089 KIQ851890:KIQ852089 KSM851890:KSM852089 LCI851890:LCI852089 LME851890:LME852089 LWA851890:LWA852089 MFW851890:MFW852089 MPS851890:MPS852089 MZO851890:MZO852089 NJK851890:NJK852089 NTG851890:NTG852089 ODC851890:ODC852089 OMY851890:OMY852089 OWU851890:OWU852089 PGQ851890:PGQ852089 PQM851890:PQM852089 QAI851890:QAI852089 QKE851890:QKE852089 QUA851890:QUA852089 RDW851890:RDW852089 RNS851890:RNS852089 RXO851890:RXO852089 SHK851890:SHK852089 SRG851890:SRG852089 TBC851890:TBC852089 TKY851890:TKY852089 TUU851890:TUU852089 UEQ851890:UEQ852089 UOM851890:UOM852089 UYI851890:UYI852089 VIE851890:VIE852089 VSA851890:VSA852089 WBW851890:WBW852089 WLS851890:WLS852089 WVO851890:WVO852089 D917426:D917625 JC917426:JC917625 SY917426:SY917625 ACU917426:ACU917625 AMQ917426:AMQ917625 AWM917426:AWM917625 BGI917426:BGI917625 BQE917426:BQE917625 CAA917426:CAA917625 CJW917426:CJW917625 CTS917426:CTS917625 DDO917426:DDO917625 DNK917426:DNK917625 DXG917426:DXG917625 EHC917426:EHC917625 EQY917426:EQY917625 FAU917426:FAU917625 FKQ917426:FKQ917625 FUM917426:FUM917625 GEI917426:GEI917625 GOE917426:GOE917625 GYA917426:GYA917625 HHW917426:HHW917625 HRS917426:HRS917625 IBO917426:IBO917625 ILK917426:ILK917625 IVG917426:IVG917625 JFC917426:JFC917625 JOY917426:JOY917625 JYU917426:JYU917625 KIQ917426:KIQ917625 KSM917426:KSM917625 LCI917426:LCI917625 LME917426:LME917625 LWA917426:LWA917625 MFW917426:MFW917625 MPS917426:MPS917625 MZO917426:MZO917625 NJK917426:NJK917625 NTG917426:NTG917625 ODC917426:ODC917625 OMY917426:OMY917625 OWU917426:OWU917625 PGQ917426:PGQ917625 PQM917426:PQM917625 QAI917426:QAI917625 QKE917426:QKE917625 QUA917426:QUA917625 RDW917426:RDW917625 RNS917426:RNS917625 RXO917426:RXO917625 SHK917426:SHK917625 SRG917426:SRG917625 TBC917426:TBC917625 TKY917426:TKY917625 TUU917426:TUU917625 UEQ917426:UEQ917625 UOM917426:UOM917625 UYI917426:UYI917625 VIE917426:VIE917625 VSA917426:VSA917625 WBW917426:WBW917625 WLS917426:WLS917625 WVO917426:WVO917625 D982962:D983161 JC982962:JC983161 SY982962:SY983161 ACU982962:ACU983161 AMQ982962:AMQ983161 AWM982962:AWM983161 BGI982962:BGI983161 BQE982962:BQE983161 CAA982962:CAA983161 CJW982962:CJW983161 CTS982962:CTS983161 DDO982962:DDO983161 DNK982962:DNK983161 DXG982962:DXG983161 EHC982962:EHC983161 EQY982962:EQY983161 FAU982962:FAU983161 FKQ982962:FKQ983161 FUM982962:FUM983161 GEI982962:GEI983161 GOE982962:GOE983161 GYA982962:GYA983161 HHW982962:HHW983161 HRS982962:HRS983161 IBO982962:IBO983161 ILK982962:ILK983161 IVG982962:IVG983161 JFC982962:JFC983161 JOY982962:JOY983161 JYU982962:JYU983161 KIQ982962:KIQ983161 KSM982962:KSM983161 LCI982962:LCI983161 LME982962:LME983161 LWA982962:LWA983161 MFW982962:MFW983161 MPS982962:MPS983161 MZO982962:MZO983161 NJK982962:NJK983161 NTG982962:NTG983161 ODC982962:ODC983161 OMY982962:OMY983161 OWU982962:OWU983161 PGQ982962:PGQ983161 PQM982962:PQM983161 QAI982962:QAI983161 QKE982962:QKE983161 QUA982962:QUA983161 RDW982962:RDW983161 RNS982962:RNS983161 RXO982962:RXO983161 SHK982962:SHK983161 SRG982962:SRG983161 TBC982962:TBC983161 TKY982962:TKY983161 TUU982962:TUU983161 UEQ982962:UEQ983161 UOM982962:UOM983161 UYI982962:UYI983161 VIE982962:VIE983161 VSA982962:VSA983161 WBW982962:WBW983161 WLS982962:WLS983161 D6:D125" xr:uid="{00000000-0002-0000-0300-000000000000}"/>
    <dataValidation imeMode="off" allowBlank="1" sqref="D65658 JC65658 SY65658 ACU65658 AMQ65658 AWM65658 BGI65658 BQE65658 CAA65658 CJW65658 CTS65658 DDO65658 DNK65658 DXG65658 EHC65658 EQY65658 FAU65658 FKQ65658 FUM65658 GEI65658 GOE65658 GYA65658 HHW65658 HRS65658 IBO65658 ILK65658 IVG65658 JFC65658 JOY65658 JYU65658 KIQ65658 KSM65658 LCI65658 LME65658 LWA65658 MFW65658 MPS65658 MZO65658 NJK65658 NTG65658 ODC65658 OMY65658 OWU65658 PGQ65658 PQM65658 QAI65658 QKE65658 QUA65658 RDW65658 RNS65658 RXO65658 SHK65658 SRG65658 TBC65658 TKY65658 TUU65658 UEQ65658 UOM65658 UYI65658 VIE65658 VSA65658 WBW65658 WLS65658 WVO65658 D131194 JC131194 SY131194 ACU131194 AMQ131194 AWM131194 BGI131194 BQE131194 CAA131194 CJW131194 CTS131194 DDO131194 DNK131194 DXG131194 EHC131194 EQY131194 FAU131194 FKQ131194 FUM131194 GEI131194 GOE131194 GYA131194 HHW131194 HRS131194 IBO131194 ILK131194 IVG131194 JFC131194 JOY131194 JYU131194 KIQ131194 KSM131194 LCI131194 LME131194 LWA131194 MFW131194 MPS131194 MZO131194 NJK131194 NTG131194 ODC131194 OMY131194 OWU131194 PGQ131194 PQM131194 QAI131194 QKE131194 QUA131194 RDW131194 RNS131194 RXO131194 SHK131194 SRG131194 TBC131194 TKY131194 TUU131194 UEQ131194 UOM131194 UYI131194 VIE131194 VSA131194 WBW131194 WLS131194 WVO131194 D196730 JC196730 SY196730 ACU196730 AMQ196730 AWM196730 BGI196730 BQE196730 CAA196730 CJW196730 CTS196730 DDO196730 DNK196730 DXG196730 EHC196730 EQY196730 FAU196730 FKQ196730 FUM196730 GEI196730 GOE196730 GYA196730 HHW196730 HRS196730 IBO196730 ILK196730 IVG196730 JFC196730 JOY196730 JYU196730 KIQ196730 KSM196730 LCI196730 LME196730 LWA196730 MFW196730 MPS196730 MZO196730 NJK196730 NTG196730 ODC196730 OMY196730 OWU196730 PGQ196730 PQM196730 QAI196730 QKE196730 QUA196730 RDW196730 RNS196730 RXO196730 SHK196730 SRG196730 TBC196730 TKY196730 TUU196730 UEQ196730 UOM196730 UYI196730 VIE196730 VSA196730 WBW196730 WLS196730 WVO196730 D262266 JC262266 SY262266 ACU262266 AMQ262266 AWM262266 BGI262266 BQE262266 CAA262266 CJW262266 CTS262266 DDO262266 DNK262266 DXG262266 EHC262266 EQY262266 FAU262266 FKQ262266 FUM262266 GEI262266 GOE262266 GYA262266 HHW262266 HRS262266 IBO262266 ILK262266 IVG262266 JFC262266 JOY262266 JYU262266 KIQ262266 KSM262266 LCI262266 LME262266 LWA262266 MFW262266 MPS262266 MZO262266 NJK262266 NTG262266 ODC262266 OMY262266 OWU262266 PGQ262266 PQM262266 QAI262266 QKE262266 QUA262266 RDW262266 RNS262266 RXO262266 SHK262266 SRG262266 TBC262266 TKY262266 TUU262266 UEQ262266 UOM262266 UYI262266 VIE262266 VSA262266 WBW262266 WLS262266 WVO262266 D327802 JC327802 SY327802 ACU327802 AMQ327802 AWM327802 BGI327802 BQE327802 CAA327802 CJW327802 CTS327802 DDO327802 DNK327802 DXG327802 EHC327802 EQY327802 FAU327802 FKQ327802 FUM327802 GEI327802 GOE327802 GYA327802 HHW327802 HRS327802 IBO327802 ILK327802 IVG327802 JFC327802 JOY327802 JYU327802 KIQ327802 KSM327802 LCI327802 LME327802 LWA327802 MFW327802 MPS327802 MZO327802 NJK327802 NTG327802 ODC327802 OMY327802 OWU327802 PGQ327802 PQM327802 QAI327802 QKE327802 QUA327802 RDW327802 RNS327802 RXO327802 SHK327802 SRG327802 TBC327802 TKY327802 TUU327802 UEQ327802 UOM327802 UYI327802 VIE327802 VSA327802 WBW327802 WLS327802 WVO327802 D393338 JC393338 SY393338 ACU393338 AMQ393338 AWM393338 BGI393338 BQE393338 CAA393338 CJW393338 CTS393338 DDO393338 DNK393338 DXG393338 EHC393338 EQY393338 FAU393338 FKQ393338 FUM393338 GEI393338 GOE393338 GYA393338 HHW393338 HRS393338 IBO393338 ILK393338 IVG393338 JFC393338 JOY393338 JYU393338 KIQ393338 KSM393338 LCI393338 LME393338 LWA393338 MFW393338 MPS393338 MZO393338 NJK393338 NTG393338 ODC393338 OMY393338 OWU393338 PGQ393338 PQM393338 QAI393338 QKE393338 QUA393338 RDW393338 RNS393338 RXO393338 SHK393338 SRG393338 TBC393338 TKY393338 TUU393338 UEQ393338 UOM393338 UYI393338 VIE393338 VSA393338 WBW393338 WLS393338 WVO393338 D458874 JC458874 SY458874 ACU458874 AMQ458874 AWM458874 BGI458874 BQE458874 CAA458874 CJW458874 CTS458874 DDO458874 DNK458874 DXG458874 EHC458874 EQY458874 FAU458874 FKQ458874 FUM458874 GEI458874 GOE458874 GYA458874 HHW458874 HRS458874 IBO458874 ILK458874 IVG458874 JFC458874 JOY458874 JYU458874 KIQ458874 KSM458874 LCI458874 LME458874 LWA458874 MFW458874 MPS458874 MZO458874 NJK458874 NTG458874 ODC458874 OMY458874 OWU458874 PGQ458874 PQM458874 QAI458874 QKE458874 QUA458874 RDW458874 RNS458874 RXO458874 SHK458874 SRG458874 TBC458874 TKY458874 TUU458874 UEQ458874 UOM458874 UYI458874 VIE458874 VSA458874 WBW458874 WLS458874 WVO458874 D524410 JC524410 SY524410 ACU524410 AMQ524410 AWM524410 BGI524410 BQE524410 CAA524410 CJW524410 CTS524410 DDO524410 DNK524410 DXG524410 EHC524410 EQY524410 FAU524410 FKQ524410 FUM524410 GEI524410 GOE524410 GYA524410 HHW524410 HRS524410 IBO524410 ILK524410 IVG524410 JFC524410 JOY524410 JYU524410 KIQ524410 KSM524410 LCI524410 LME524410 LWA524410 MFW524410 MPS524410 MZO524410 NJK524410 NTG524410 ODC524410 OMY524410 OWU524410 PGQ524410 PQM524410 QAI524410 QKE524410 QUA524410 RDW524410 RNS524410 RXO524410 SHK524410 SRG524410 TBC524410 TKY524410 TUU524410 UEQ524410 UOM524410 UYI524410 VIE524410 VSA524410 WBW524410 WLS524410 WVO524410 D589946 JC589946 SY589946 ACU589946 AMQ589946 AWM589946 BGI589946 BQE589946 CAA589946 CJW589946 CTS589946 DDO589946 DNK589946 DXG589946 EHC589946 EQY589946 FAU589946 FKQ589946 FUM589946 GEI589946 GOE589946 GYA589946 HHW589946 HRS589946 IBO589946 ILK589946 IVG589946 JFC589946 JOY589946 JYU589946 KIQ589946 KSM589946 LCI589946 LME589946 LWA589946 MFW589946 MPS589946 MZO589946 NJK589946 NTG589946 ODC589946 OMY589946 OWU589946 PGQ589946 PQM589946 QAI589946 QKE589946 QUA589946 RDW589946 RNS589946 RXO589946 SHK589946 SRG589946 TBC589946 TKY589946 TUU589946 UEQ589946 UOM589946 UYI589946 VIE589946 VSA589946 WBW589946 WLS589946 WVO589946 D655482 JC655482 SY655482 ACU655482 AMQ655482 AWM655482 BGI655482 BQE655482 CAA655482 CJW655482 CTS655482 DDO655482 DNK655482 DXG655482 EHC655482 EQY655482 FAU655482 FKQ655482 FUM655482 GEI655482 GOE655482 GYA655482 HHW655482 HRS655482 IBO655482 ILK655482 IVG655482 JFC655482 JOY655482 JYU655482 KIQ655482 KSM655482 LCI655482 LME655482 LWA655482 MFW655482 MPS655482 MZO655482 NJK655482 NTG655482 ODC655482 OMY655482 OWU655482 PGQ655482 PQM655482 QAI655482 QKE655482 QUA655482 RDW655482 RNS655482 RXO655482 SHK655482 SRG655482 TBC655482 TKY655482 TUU655482 UEQ655482 UOM655482 UYI655482 VIE655482 VSA655482 WBW655482 WLS655482 WVO655482 D721018 JC721018 SY721018 ACU721018 AMQ721018 AWM721018 BGI721018 BQE721018 CAA721018 CJW721018 CTS721018 DDO721018 DNK721018 DXG721018 EHC721018 EQY721018 FAU721018 FKQ721018 FUM721018 GEI721018 GOE721018 GYA721018 HHW721018 HRS721018 IBO721018 ILK721018 IVG721018 JFC721018 JOY721018 JYU721018 KIQ721018 KSM721018 LCI721018 LME721018 LWA721018 MFW721018 MPS721018 MZO721018 NJK721018 NTG721018 ODC721018 OMY721018 OWU721018 PGQ721018 PQM721018 QAI721018 QKE721018 QUA721018 RDW721018 RNS721018 RXO721018 SHK721018 SRG721018 TBC721018 TKY721018 TUU721018 UEQ721018 UOM721018 UYI721018 VIE721018 VSA721018 WBW721018 WLS721018 WVO721018 D786554 JC786554 SY786554 ACU786554 AMQ786554 AWM786554 BGI786554 BQE786554 CAA786554 CJW786554 CTS786554 DDO786554 DNK786554 DXG786554 EHC786554 EQY786554 FAU786554 FKQ786554 FUM786554 GEI786554 GOE786554 GYA786554 HHW786554 HRS786554 IBO786554 ILK786554 IVG786554 JFC786554 JOY786554 JYU786554 KIQ786554 KSM786554 LCI786554 LME786554 LWA786554 MFW786554 MPS786554 MZO786554 NJK786554 NTG786554 ODC786554 OMY786554 OWU786554 PGQ786554 PQM786554 QAI786554 QKE786554 QUA786554 RDW786554 RNS786554 RXO786554 SHK786554 SRG786554 TBC786554 TKY786554 TUU786554 UEQ786554 UOM786554 UYI786554 VIE786554 VSA786554 WBW786554 WLS786554 WVO786554 D852090 JC852090 SY852090 ACU852090 AMQ852090 AWM852090 BGI852090 BQE852090 CAA852090 CJW852090 CTS852090 DDO852090 DNK852090 DXG852090 EHC852090 EQY852090 FAU852090 FKQ852090 FUM852090 GEI852090 GOE852090 GYA852090 HHW852090 HRS852090 IBO852090 ILK852090 IVG852090 JFC852090 JOY852090 JYU852090 KIQ852090 KSM852090 LCI852090 LME852090 LWA852090 MFW852090 MPS852090 MZO852090 NJK852090 NTG852090 ODC852090 OMY852090 OWU852090 PGQ852090 PQM852090 QAI852090 QKE852090 QUA852090 RDW852090 RNS852090 RXO852090 SHK852090 SRG852090 TBC852090 TKY852090 TUU852090 UEQ852090 UOM852090 UYI852090 VIE852090 VSA852090 WBW852090 WLS852090 WVO852090 D917626 JC917626 SY917626 ACU917626 AMQ917626 AWM917626 BGI917626 BQE917626 CAA917626 CJW917626 CTS917626 DDO917626 DNK917626 DXG917626 EHC917626 EQY917626 FAU917626 FKQ917626 FUM917626 GEI917626 GOE917626 GYA917626 HHW917626 HRS917626 IBO917626 ILK917626 IVG917626 JFC917626 JOY917626 JYU917626 KIQ917626 KSM917626 LCI917626 LME917626 LWA917626 MFW917626 MPS917626 MZO917626 NJK917626 NTG917626 ODC917626 OMY917626 OWU917626 PGQ917626 PQM917626 QAI917626 QKE917626 QUA917626 RDW917626 RNS917626 RXO917626 SHK917626 SRG917626 TBC917626 TKY917626 TUU917626 UEQ917626 UOM917626 UYI917626 VIE917626 VSA917626 WBW917626 WLS917626 WVO917626 D983162 JC983162 SY983162 ACU983162 AMQ983162 AWM983162 BGI983162 BQE983162 CAA983162 CJW983162 CTS983162 DDO983162 DNK983162 DXG983162 EHC983162 EQY983162 FAU983162 FKQ983162 FUM983162 GEI983162 GOE983162 GYA983162 HHW983162 HRS983162 IBO983162 ILK983162 IVG983162 JFC983162 JOY983162 JYU983162 KIQ983162 KSM983162 LCI983162 LME983162 LWA983162 MFW983162 MPS983162 MZO983162 NJK983162 NTG983162 ODC983162 OMY983162 OWU983162 PGQ983162 PQM983162 QAI983162 QKE983162 QUA983162 RDW983162 RNS983162 RXO983162 SHK983162 SRG983162 TBC983162 TKY983162 TUU983162 UEQ983162 UOM983162 UYI983162 VIE983162 VSA983162 WBW983162 WLS983162 WVO983162 D65660:D65662 JC65660:JC65662 SY65660:SY65662 ACU65660:ACU65662 AMQ65660:AMQ65662 AWM65660:AWM65662 BGI65660:BGI65662 BQE65660:BQE65662 CAA65660:CAA65662 CJW65660:CJW65662 CTS65660:CTS65662 DDO65660:DDO65662 DNK65660:DNK65662 DXG65660:DXG65662 EHC65660:EHC65662 EQY65660:EQY65662 FAU65660:FAU65662 FKQ65660:FKQ65662 FUM65660:FUM65662 GEI65660:GEI65662 GOE65660:GOE65662 GYA65660:GYA65662 HHW65660:HHW65662 HRS65660:HRS65662 IBO65660:IBO65662 ILK65660:ILK65662 IVG65660:IVG65662 JFC65660:JFC65662 JOY65660:JOY65662 JYU65660:JYU65662 KIQ65660:KIQ65662 KSM65660:KSM65662 LCI65660:LCI65662 LME65660:LME65662 LWA65660:LWA65662 MFW65660:MFW65662 MPS65660:MPS65662 MZO65660:MZO65662 NJK65660:NJK65662 NTG65660:NTG65662 ODC65660:ODC65662 OMY65660:OMY65662 OWU65660:OWU65662 PGQ65660:PGQ65662 PQM65660:PQM65662 QAI65660:QAI65662 QKE65660:QKE65662 QUA65660:QUA65662 RDW65660:RDW65662 RNS65660:RNS65662 RXO65660:RXO65662 SHK65660:SHK65662 SRG65660:SRG65662 TBC65660:TBC65662 TKY65660:TKY65662 TUU65660:TUU65662 UEQ65660:UEQ65662 UOM65660:UOM65662 UYI65660:UYI65662 VIE65660:VIE65662 VSA65660:VSA65662 WBW65660:WBW65662 WLS65660:WLS65662 WVO65660:WVO65662 D131196:D131198 JC131196:JC131198 SY131196:SY131198 ACU131196:ACU131198 AMQ131196:AMQ131198 AWM131196:AWM131198 BGI131196:BGI131198 BQE131196:BQE131198 CAA131196:CAA131198 CJW131196:CJW131198 CTS131196:CTS131198 DDO131196:DDO131198 DNK131196:DNK131198 DXG131196:DXG131198 EHC131196:EHC131198 EQY131196:EQY131198 FAU131196:FAU131198 FKQ131196:FKQ131198 FUM131196:FUM131198 GEI131196:GEI131198 GOE131196:GOE131198 GYA131196:GYA131198 HHW131196:HHW131198 HRS131196:HRS131198 IBO131196:IBO131198 ILK131196:ILK131198 IVG131196:IVG131198 JFC131196:JFC131198 JOY131196:JOY131198 JYU131196:JYU131198 KIQ131196:KIQ131198 KSM131196:KSM131198 LCI131196:LCI131198 LME131196:LME131198 LWA131196:LWA131198 MFW131196:MFW131198 MPS131196:MPS131198 MZO131196:MZO131198 NJK131196:NJK131198 NTG131196:NTG131198 ODC131196:ODC131198 OMY131196:OMY131198 OWU131196:OWU131198 PGQ131196:PGQ131198 PQM131196:PQM131198 QAI131196:QAI131198 QKE131196:QKE131198 QUA131196:QUA131198 RDW131196:RDW131198 RNS131196:RNS131198 RXO131196:RXO131198 SHK131196:SHK131198 SRG131196:SRG131198 TBC131196:TBC131198 TKY131196:TKY131198 TUU131196:TUU131198 UEQ131196:UEQ131198 UOM131196:UOM131198 UYI131196:UYI131198 VIE131196:VIE131198 VSA131196:VSA131198 WBW131196:WBW131198 WLS131196:WLS131198 WVO131196:WVO131198 D196732:D196734 JC196732:JC196734 SY196732:SY196734 ACU196732:ACU196734 AMQ196732:AMQ196734 AWM196732:AWM196734 BGI196732:BGI196734 BQE196732:BQE196734 CAA196732:CAA196734 CJW196732:CJW196734 CTS196732:CTS196734 DDO196732:DDO196734 DNK196732:DNK196734 DXG196732:DXG196734 EHC196732:EHC196734 EQY196732:EQY196734 FAU196732:FAU196734 FKQ196732:FKQ196734 FUM196732:FUM196734 GEI196732:GEI196734 GOE196732:GOE196734 GYA196732:GYA196734 HHW196732:HHW196734 HRS196732:HRS196734 IBO196732:IBO196734 ILK196732:ILK196734 IVG196732:IVG196734 JFC196732:JFC196734 JOY196732:JOY196734 JYU196732:JYU196734 KIQ196732:KIQ196734 KSM196732:KSM196734 LCI196732:LCI196734 LME196732:LME196734 LWA196732:LWA196734 MFW196732:MFW196734 MPS196732:MPS196734 MZO196732:MZO196734 NJK196732:NJK196734 NTG196732:NTG196734 ODC196732:ODC196734 OMY196732:OMY196734 OWU196732:OWU196734 PGQ196732:PGQ196734 PQM196732:PQM196734 QAI196732:QAI196734 QKE196732:QKE196734 QUA196732:QUA196734 RDW196732:RDW196734 RNS196732:RNS196734 RXO196732:RXO196734 SHK196732:SHK196734 SRG196732:SRG196734 TBC196732:TBC196734 TKY196732:TKY196734 TUU196732:TUU196734 UEQ196732:UEQ196734 UOM196732:UOM196734 UYI196732:UYI196734 VIE196732:VIE196734 VSA196732:VSA196734 WBW196732:WBW196734 WLS196732:WLS196734 WVO196732:WVO196734 D262268:D262270 JC262268:JC262270 SY262268:SY262270 ACU262268:ACU262270 AMQ262268:AMQ262270 AWM262268:AWM262270 BGI262268:BGI262270 BQE262268:BQE262270 CAA262268:CAA262270 CJW262268:CJW262270 CTS262268:CTS262270 DDO262268:DDO262270 DNK262268:DNK262270 DXG262268:DXG262270 EHC262268:EHC262270 EQY262268:EQY262270 FAU262268:FAU262270 FKQ262268:FKQ262270 FUM262268:FUM262270 GEI262268:GEI262270 GOE262268:GOE262270 GYA262268:GYA262270 HHW262268:HHW262270 HRS262268:HRS262270 IBO262268:IBO262270 ILK262268:ILK262270 IVG262268:IVG262270 JFC262268:JFC262270 JOY262268:JOY262270 JYU262268:JYU262270 KIQ262268:KIQ262270 KSM262268:KSM262270 LCI262268:LCI262270 LME262268:LME262270 LWA262268:LWA262270 MFW262268:MFW262270 MPS262268:MPS262270 MZO262268:MZO262270 NJK262268:NJK262270 NTG262268:NTG262270 ODC262268:ODC262270 OMY262268:OMY262270 OWU262268:OWU262270 PGQ262268:PGQ262270 PQM262268:PQM262270 QAI262268:QAI262270 QKE262268:QKE262270 QUA262268:QUA262270 RDW262268:RDW262270 RNS262268:RNS262270 RXO262268:RXO262270 SHK262268:SHK262270 SRG262268:SRG262270 TBC262268:TBC262270 TKY262268:TKY262270 TUU262268:TUU262270 UEQ262268:UEQ262270 UOM262268:UOM262270 UYI262268:UYI262270 VIE262268:VIE262270 VSA262268:VSA262270 WBW262268:WBW262270 WLS262268:WLS262270 WVO262268:WVO262270 D327804:D327806 JC327804:JC327806 SY327804:SY327806 ACU327804:ACU327806 AMQ327804:AMQ327806 AWM327804:AWM327806 BGI327804:BGI327806 BQE327804:BQE327806 CAA327804:CAA327806 CJW327804:CJW327806 CTS327804:CTS327806 DDO327804:DDO327806 DNK327804:DNK327806 DXG327804:DXG327806 EHC327804:EHC327806 EQY327804:EQY327806 FAU327804:FAU327806 FKQ327804:FKQ327806 FUM327804:FUM327806 GEI327804:GEI327806 GOE327804:GOE327806 GYA327804:GYA327806 HHW327804:HHW327806 HRS327804:HRS327806 IBO327804:IBO327806 ILK327804:ILK327806 IVG327804:IVG327806 JFC327804:JFC327806 JOY327804:JOY327806 JYU327804:JYU327806 KIQ327804:KIQ327806 KSM327804:KSM327806 LCI327804:LCI327806 LME327804:LME327806 LWA327804:LWA327806 MFW327804:MFW327806 MPS327804:MPS327806 MZO327804:MZO327806 NJK327804:NJK327806 NTG327804:NTG327806 ODC327804:ODC327806 OMY327804:OMY327806 OWU327804:OWU327806 PGQ327804:PGQ327806 PQM327804:PQM327806 QAI327804:QAI327806 QKE327804:QKE327806 QUA327804:QUA327806 RDW327804:RDW327806 RNS327804:RNS327806 RXO327804:RXO327806 SHK327804:SHK327806 SRG327804:SRG327806 TBC327804:TBC327806 TKY327804:TKY327806 TUU327804:TUU327806 UEQ327804:UEQ327806 UOM327804:UOM327806 UYI327804:UYI327806 VIE327804:VIE327806 VSA327804:VSA327806 WBW327804:WBW327806 WLS327804:WLS327806 WVO327804:WVO327806 D393340:D393342 JC393340:JC393342 SY393340:SY393342 ACU393340:ACU393342 AMQ393340:AMQ393342 AWM393340:AWM393342 BGI393340:BGI393342 BQE393340:BQE393342 CAA393340:CAA393342 CJW393340:CJW393342 CTS393340:CTS393342 DDO393340:DDO393342 DNK393340:DNK393342 DXG393340:DXG393342 EHC393340:EHC393342 EQY393340:EQY393342 FAU393340:FAU393342 FKQ393340:FKQ393342 FUM393340:FUM393342 GEI393340:GEI393342 GOE393340:GOE393342 GYA393340:GYA393342 HHW393340:HHW393342 HRS393340:HRS393342 IBO393340:IBO393342 ILK393340:ILK393342 IVG393340:IVG393342 JFC393340:JFC393342 JOY393340:JOY393342 JYU393340:JYU393342 KIQ393340:KIQ393342 KSM393340:KSM393342 LCI393340:LCI393342 LME393340:LME393342 LWA393340:LWA393342 MFW393340:MFW393342 MPS393340:MPS393342 MZO393340:MZO393342 NJK393340:NJK393342 NTG393340:NTG393342 ODC393340:ODC393342 OMY393340:OMY393342 OWU393340:OWU393342 PGQ393340:PGQ393342 PQM393340:PQM393342 QAI393340:QAI393342 QKE393340:QKE393342 QUA393340:QUA393342 RDW393340:RDW393342 RNS393340:RNS393342 RXO393340:RXO393342 SHK393340:SHK393342 SRG393340:SRG393342 TBC393340:TBC393342 TKY393340:TKY393342 TUU393340:TUU393342 UEQ393340:UEQ393342 UOM393340:UOM393342 UYI393340:UYI393342 VIE393340:VIE393342 VSA393340:VSA393342 WBW393340:WBW393342 WLS393340:WLS393342 WVO393340:WVO393342 D458876:D458878 JC458876:JC458878 SY458876:SY458878 ACU458876:ACU458878 AMQ458876:AMQ458878 AWM458876:AWM458878 BGI458876:BGI458878 BQE458876:BQE458878 CAA458876:CAA458878 CJW458876:CJW458878 CTS458876:CTS458878 DDO458876:DDO458878 DNK458876:DNK458878 DXG458876:DXG458878 EHC458876:EHC458878 EQY458876:EQY458878 FAU458876:FAU458878 FKQ458876:FKQ458878 FUM458876:FUM458878 GEI458876:GEI458878 GOE458876:GOE458878 GYA458876:GYA458878 HHW458876:HHW458878 HRS458876:HRS458878 IBO458876:IBO458878 ILK458876:ILK458878 IVG458876:IVG458878 JFC458876:JFC458878 JOY458876:JOY458878 JYU458876:JYU458878 KIQ458876:KIQ458878 KSM458876:KSM458878 LCI458876:LCI458878 LME458876:LME458878 LWA458876:LWA458878 MFW458876:MFW458878 MPS458876:MPS458878 MZO458876:MZO458878 NJK458876:NJK458878 NTG458876:NTG458878 ODC458876:ODC458878 OMY458876:OMY458878 OWU458876:OWU458878 PGQ458876:PGQ458878 PQM458876:PQM458878 QAI458876:QAI458878 QKE458876:QKE458878 QUA458876:QUA458878 RDW458876:RDW458878 RNS458876:RNS458878 RXO458876:RXO458878 SHK458876:SHK458878 SRG458876:SRG458878 TBC458876:TBC458878 TKY458876:TKY458878 TUU458876:TUU458878 UEQ458876:UEQ458878 UOM458876:UOM458878 UYI458876:UYI458878 VIE458876:VIE458878 VSA458876:VSA458878 WBW458876:WBW458878 WLS458876:WLS458878 WVO458876:WVO458878 D524412:D524414 JC524412:JC524414 SY524412:SY524414 ACU524412:ACU524414 AMQ524412:AMQ524414 AWM524412:AWM524414 BGI524412:BGI524414 BQE524412:BQE524414 CAA524412:CAA524414 CJW524412:CJW524414 CTS524412:CTS524414 DDO524412:DDO524414 DNK524412:DNK524414 DXG524412:DXG524414 EHC524412:EHC524414 EQY524412:EQY524414 FAU524412:FAU524414 FKQ524412:FKQ524414 FUM524412:FUM524414 GEI524412:GEI524414 GOE524412:GOE524414 GYA524412:GYA524414 HHW524412:HHW524414 HRS524412:HRS524414 IBO524412:IBO524414 ILK524412:ILK524414 IVG524412:IVG524414 JFC524412:JFC524414 JOY524412:JOY524414 JYU524412:JYU524414 KIQ524412:KIQ524414 KSM524412:KSM524414 LCI524412:LCI524414 LME524412:LME524414 LWA524412:LWA524414 MFW524412:MFW524414 MPS524412:MPS524414 MZO524412:MZO524414 NJK524412:NJK524414 NTG524412:NTG524414 ODC524412:ODC524414 OMY524412:OMY524414 OWU524412:OWU524414 PGQ524412:PGQ524414 PQM524412:PQM524414 QAI524412:QAI524414 QKE524412:QKE524414 QUA524412:QUA524414 RDW524412:RDW524414 RNS524412:RNS524414 RXO524412:RXO524414 SHK524412:SHK524414 SRG524412:SRG524414 TBC524412:TBC524414 TKY524412:TKY524414 TUU524412:TUU524414 UEQ524412:UEQ524414 UOM524412:UOM524414 UYI524412:UYI524414 VIE524412:VIE524414 VSA524412:VSA524414 WBW524412:WBW524414 WLS524412:WLS524414 WVO524412:WVO524414 D589948:D589950 JC589948:JC589950 SY589948:SY589950 ACU589948:ACU589950 AMQ589948:AMQ589950 AWM589948:AWM589950 BGI589948:BGI589950 BQE589948:BQE589950 CAA589948:CAA589950 CJW589948:CJW589950 CTS589948:CTS589950 DDO589948:DDO589950 DNK589948:DNK589950 DXG589948:DXG589950 EHC589948:EHC589950 EQY589948:EQY589950 FAU589948:FAU589950 FKQ589948:FKQ589950 FUM589948:FUM589950 GEI589948:GEI589950 GOE589948:GOE589950 GYA589948:GYA589950 HHW589948:HHW589950 HRS589948:HRS589950 IBO589948:IBO589950 ILK589948:ILK589950 IVG589948:IVG589950 JFC589948:JFC589950 JOY589948:JOY589950 JYU589948:JYU589950 KIQ589948:KIQ589950 KSM589948:KSM589950 LCI589948:LCI589950 LME589948:LME589950 LWA589948:LWA589950 MFW589948:MFW589950 MPS589948:MPS589950 MZO589948:MZO589950 NJK589948:NJK589950 NTG589948:NTG589950 ODC589948:ODC589950 OMY589948:OMY589950 OWU589948:OWU589950 PGQ589948:PGQ589950 PQM589948:PQM589950 QAI589948:QAI589950 QKE589948:QKE589950 QUA589948:QUA589950 RDW589948:RDW589950 RNS589948:RNS589950 RXO589948:RXO589950 SHK589948:SHK589950 SRG589948:SRG589950 TBC589948:TBC589950 TKY589948:TKY589950 TUU589948:TUU589950 UEQ589948:UEQ589950 UOM589948:UOM589950 UYI589948:UYI589950 VIE589948:VIE589950 VSA589948:VSA589950 WBW589948:WBW589950 WLS589948:WLS589950 WVO589948:WVO589950 D655484:D655486 JC655484:JC655486 SY655484:SY655486 ACU655484:ACU655486 AMQ655484:AMQ655486 AWM655484:AWM655486 BGI655484:BGI655486 BQE655484:BQE655486 CAA655484:CAA655486 CJW655484:CJW655486 CTS655484:CTS655486 DDO655484:DDO655486 DNK655484:DNK655486 DXG655484:DXG655486 EHC655484:EHC655486 EQY655484:EQY655486 FAU655484:FAU655486 FKQ655484:FKQ655486 FUM655484:FUM655486 GEI655484:GEI655486 GOE655484:GOE655486 GYA655484:GYA655486 HHW655484:HHW655486 HRS655484:HRS655486 IBO655484:IBO655486 ILK655484:ILK655486 IVG655484:IVG655486 JFC655484:JFC655486 JOY655484:JOY655486 JYU655484:JYU655486 KIQ655484:KIQ655486 KSM655484:KSM655486 LCI655484:LCI655486 LME655484:LME655486 LWA655484:LWA655486 MFW655484:MFW655486 MPS655484:MPS655486 MZO655484:MZO655486 NJK655484:NJK655486 NTG655484:NTG655486 ODC655484:ODC655486 OMY655484:OMY655486 OWU655484:OWU655486 PGQ655484:PGQ655486 PQM655484:PQM655486 QAI655484:QAI655486 QKE655484:QKE655486 QUA655484:QUA655486 RDW655484:RDW655486 RNS655484:RNS655486 RXO655484:RXO655486 SHK655484:SHK655486 SRG655484:SRG655486 TBC655484:TBC655486 TKY655484:TKY655486 TUU655484:TUU655486 UEQ655484:UEQ655486 UOM655484:UOM655486 UYI655484:UYI655486 VIE655484:VIE655486 VSA655484:VSA655486 WBW655484:WBW655486 WLS655484:WLS655486 WVO655484:WVO655486 D721020:D721022 JC721020:JC721022 SY721020:SY721022 ACU721020:ACU721022 AMQ721020:AMQ721022 AWM721020:AWM721022 BGI721020:BGI721022 BQE721020:BQE721022 CAA721020:CAA721022 CJW721020:CJW721022 CTS721020:CTS721022 DDO721020:DDO721022 DNK721020:DNK721022 DXG721020:DXG721022 EHC721020:EHC721022 EQY721020:EQY721022 FAU721020:FAU721022 FKQ721020:FKQ721022 FUM721020:FUM721022 GEI721020:GEI721022 GOE721020:GOE721022 GYA721020:GYA721022 HHW721020:HHW721022 HRS721020:HRS721022 IBO721020:IBO721022 ILK721020:ILK721022 IVG721020:IVG721022 JFC721020:JFC721022 JOY721020:JOY721022 JYU721020:JYU721022 KIQ721020:KIQ721022 KSM721020:KSM721022 LCI721020:LCI721022 LME721020:LME721022 LWA721020:LWA721022 MFW721020:MFW721022 MPS721020:MPS721022 MZO721020:MZO721022 NJK721020:NJK721022 NTG721020:NTG721022 ODC721020:ODC721022 OMY721020:OMY721022 OWU721020:OWU721022 PGQ721020:PGQ721022 PQM721020:PQM721022 QAI721020:QAI721022 QKE721020:QKE721022 QUA721020:QUA721022 RDW721020:RDW721022 RNS721020:RNS721022 RXO721020:RXO721022 SHK721020:SHK721022 SRG721020:SRG721022 TBC721020:TBC721022 TKY721020:TKY721022 TUU721020:TUU721022 UEQ721020:UEQ721022 UOM721020:UOM721022 UYI721020:UYI721022 VIE721020:VIE721022 VSA721020:VSA721022 WBW721020:WBW721022 WLS721020:WLS721022 WVO721020:WVO721022 D786556:D786558 JC786556:JC786558 SY786556:SY786558 ACU786556:ACU786558 AMQ786556:AMQ786558 AWM786556:AWM786558 BGI786556:BGI786558 BQE786556:BQE786558 CAA786556:CAA786558 CJW786556:CJW786558 CTS786556:CTS786558 DDO786556:DDO786558 DNK786556:DNK786558 DXG786556:DXG786558 EHC786556:EHC786558 EQY786556:EQY786558 FAU786556:FAU786558 FKQ786556:FKQ786558 FUM786556:FUM786558 GEI786556:GEI786558 GOE786556:GOE786558 GYA786556:GYA786558 HHW786556:HHW786558 HRS786556:HRS786558 IBO786556:IBO786558 ILK786556:ILK786558 IVG786556:IVG786558 JFC786556:JFC786558 JOY786556:JOY786558 JYU786556:JYU786558 KIQ786556:KIQ786558 KSM786556:KSM786558 LCI786556:LCI786558 LME786556:LME786558 LWA786556:LWA786558 MFW786556:MFW786558 MPS786556:MPS786558 MZO786556:MZO786558 NJK786556:NJK786558 NTG786556:NTG786558 ODC786556:ODC786558 OMY786556:OMY786558 OWU786556:OWU786558 PGQ786556:PGQ786558 PQM786556:PQM786558 QAI786556:QAI786558 QKE786556:QKE786558 QUA786556:QUA786558 RDW786556:RDW786558 RNS786556:RNS786558 RXO786556:RXO786558 SHK786556:SHK786558 SRG786556:SRG786558 TBC786556:TBC786558 TKY786556:TKY786558 TUU786556:TUU786558 UEQ786556:UEQ786558 UOM786556:UOM786558 UYI786556:UYI786558 VIE786556:VIE786558 VSA786556:VSA786558 WBW786556:WBW786558 WLS786556:WLS786558 WVO786556:WVO786558 D852092:D852094 JC852092:JC852094 SY852092:SY852094 ACU852092:ACU852094 AMQ852092:AMQ852094 AWM852092:AWM852094 BGI852092:BGI852094 BQE852092:BQE852094 CAA852092:CAA852094 CJW852092:CJW852094 CTS852092:CTS852094 DDO852092:DDO852094 DNK852092:DNK852094 DXG852092:DXG852094 EHC852092:EHC852094 EQY852092:EQY852094 FAU852092:FAU852094 FKQ852092:FKQ852094 FUM852092:FUM852094 GEI852092:GEI852094 GOE852092:GOE852094 GYA852092:GYA852094 HHW852092:HHW852094 HRS852092:HRS852094 IBO852092:IBO852094 ILK852092:ILK852094 IVG852092:IVG852094 JFC852092:JFC852094 JOY852092:JOY852094 JYU852092:JYU852094 KIQ852092:KIQ852094 KSM852092:KSM852094 LCI852092:LCI852094 LME852092:LME852094 LWA852092:LWA852094 MFW852092:MFW852094 MPS852092:MPS852094 MZO852092:MZO852094 NJK852092:NJK852094 NTG852092:NTG852094 ODC852092:ODC852094 OMY852092:OMY852094 OWU852092:OWU852094 PGQ852092:PGQ852094 PQM852092:PQM852094 QAI852092:QAI852094 QKE852092:QKE852094 QUA852092:QUA852094 RDW852092:RDW852094 RNS852092:RNS852094 RXO852092:RXO852094 SHK852092:SHK852094 SRG852092:SRG852094 TBC852092:TBC852094 TKY852092:TKY852094 TUU852092:TUU852094 UEQ852092:UEQ852094 UOM852092:UOM852094 UYI852092:UYI852094 VIE852092:VIE852094 VSA852092:VSA852094 WBW852092:WBW852094 WLS852092:WLS852094 WVO852092:WVO852094 D917628:D917630 JC917628:JC917630 SY917628:SY917630 ACU917628:ACU917630 AMQ917628:AMQ917630 AWM917628:AWM917630 BGI917628:BGI917630 BQE917628:BQE917630 CAA917628:CAA917630 CJW917628:CJW917630 CTS917628:CTS917630 DDO917628:DDO917630 DNK917628:DNK917630 DXG917628:DXG917630 EHC917628:EHC917630 EQY917628:EQY917630 FAU917628:FAU917630 FKQ917628:FKQ917630 FUM917628:FUM917630 GEI917628:GEI917630 GOE917628:GOE917630 GYA917628:GYA917630 HHW917628:HHW917630 HRS917628:HRS917630 IBO917628:IBO917630 ILK917628:ILK917630 IVG917628:IVG917630 JFC917628:JFC917630 JOY917628:JOY917630 JYU917628:JYU917630 KIQ917628:KIQ917630 KSM917628:KSM917630 LCI917628:LCI917630 LME917628:LME917630 LWA917628:LWA917630 MFW917628:MFW917630 MPS917628:MPS917630 MZO917628:MZO917630 NJK917628:NJK917630 NTG917628:NTG917630 ODC917628:ODC917630 OMY917628:OMY917630 OWU917628:OWU917630 PGQ917628:PGQ917630 PQM917628:PQM917630 QAI917628:QAI917630 QKE917628:QKE917630 QUA917628:QUA917630 RDW917628:RDW917630 RNS917628:RNS917630 RXO917628:RXO917630 SHK917628:SHK917630 SRG917628:SRG917630 TBC917628:TBC917630 TKY917628:TKY917630 TUU917628:TUU917630 UEQ917628:UEQ917630 UOM917628:UOM917630 UYI917628:UYI917630 VIE917628:VIE917630 VSA917628:VSA917630 WBW917628:WBW917630 WLS917628:WLS917630 WVO917628:WVO917630 D983164:D983166 JC983164:JC983166 SY983164:SY983166 ACU983164:ACU983166 AMQ983164:AMQ983166 AWM983164:AWM983166 BGI983164:BGI983166 BQE983164:BQE983166 CAA983164:CAA983166 CJW983164:CJW983166 CTS983164:CTS983166 DDO983164:DDO983166 DNK983164:DNK983166 DXG983164:DXG983166 EHC983164:EHC983166 EQY983164:EQY983166 FAU983164:FAU983166 FKQ983164:FKQ983166 FUM983164:FUM983166 GEI983164:GEI983166 GOE983164:GOE983166 GYA983164:GYA983166 HHW983164:HHW983166 HRS983164:HRS983166 IBO983164:IBO983166 ILK983164:ILK983166 IVG983164:IVG983166 JFC983164:JFC983166 JOY983164:JOY983166 JYU983164:JYU983166 KIQ983164:KIQ983166 KSM983164:KSM983166 LCI983164:LCI983166 LME983164:LME983166 LWA983164:LWA983166 MFW983164:MFW983166 MPS983164:MPS983166 MZO983164:MZO983166 NJK983164:NJK983166 NTG983164:NTG983166 ODC983164:ODC983166 OMY983164:OMY983166 OWU983164:OWU983166 PGQ983164:PGQ983166 PQM983164:PQM983166 QAI983164:QAI983166 QKE983164:QKE983166 QUA983164:QUA983166 RDW983164:RDW983166 RNS983164:RNS983166 RXO983164:RXO983166 SHK983164:SHK983166 SRG983164:SRG983166 TBC983164:TBC983166 TKY983164:TKY983166 TUU983164:TUU983166 UEQ983164:UEQ983166 UOM983164:UOM983166 UYI983164:UYI983166 VIE983164:VIE983166 VSA983164:VSA983166 WBW983164:WBW983166 WLS983164:WLS983166 WVO983164:WVO983166 WVO126 WLS126 WBW126 VSA126 VIE126 UYI126 UOM126 UEQ126 TUU126 TKY126 TBC126 SRG126 SHK126 RXO126 RNS126 RDW126 QUA126 QKE126 QAI126 PQM126 PGQ126 OWU126 OMY126 ODC126 NTG126 NJK126 MZO126 MPS126 MFW126 LWA126 LME126 LCI126 KSM126 KIQ126 JYU126 JOY126 JFC126 IVG126 ILK126 IBO126 HRS126 HHW126 GYA126 GOE126 GEI126 FUM126 FKQ126 FAU126 EQY126 EHC126 DXG126 DNK126 DDO126 CTS126 CJW126 CAA126 BQE126 BGI126 AWM126 AMQ126 ACU126 SY126 JC126 D126" xr:uid="{00000000-0002-0000-0300-000001000000}"/>
    <dataValidation type="textLength" imeMode="halfKatakana" allowBlank="1" showInputMessage="1" showErrorMessage="1" error="氏名は6文字以内でお願い致します" prompt="漢字以外は半角です" sqref="WVN982962:WVN983161 JB6:JB125 SX6:SX125 ACT6:ACT125 AMP6:AMP125 AWL6:AWL125 BGH6:BGH125 BQD6:BQD125 BZZ6:BZZ125 CJV6:CJV125 CTR6:CTR125 DDN6:DDN125 DNJ6:DNJ125 DXF6:DXF125 EHB6:EHB125 EQX6:EQX125 FAT6:FAT125 FKP6:FKP125 FUL6:FUL125 GEH6:GEH125 GOD6:GOD125 GXZ6:GXZ125 HHV6:HHV125 HRR6:HRR125 IBN6:IBN125 ILJ6:ILJ125 IVF6:IVF125 JFB6:JFB125 JOX6:JOX125 JYT6:JYT125 KIP6:KIP125 KSL6:KSL125 LCH6:LCH125 LMD6:LMD125 LVZ6:LVZ125 MFV6:MFV125 MPR6:MPR125 MZN6:MZN125 NJJ6:NJJ125 NTF6:NTF125 ODB6:ODB125 OMX6:OMX125 OWT6:OWT125 PGP6:PGP125 PQL6:PQL125 QAH6:QAH125 QKD6:QKD125 QTZ6:QTZ125 RDV6:RDV125 RNR6:RNR125 RXN6:RXN125 SHJ6:SHJ125 SRF6:SRF125 TBB6:TBB125 TKX6:TKX125 TUT6:TUT125 UEP6:UEP125 UOL6:UOL125 UYH6:UYH125 VID6:VID125 VRZ6:VRZ125 WBV6:WBV125 WLR6:WLR125 WVN6:WVN125 C65458:C65657 JB65458:JB65657 SX65458:SX65657 ACT65458:ACT65657 AMP65458:AMP65657 AWL65458:AWL65657 BGH65458:BGH65657 BQD65458:BQD65657 BZZ65458:BZZ65657 CJV65458:CJV65657 CTR65458:CTR65657 DDN65458:DDN65657 DNJ65458:DNJ65657 DXF65458:DXF65657 EHB65458:EHB65657 EQX65458:EQX65657 FAT65458:FAT65657 FKP65458:FKP65657 FUL65458:FUL65657 GEH65458:GEH65657 GOD65458:GOD65657 GXZ65458:GXZ65657 HHV65458:HHV65657 HRR65458:HRR65657 IBN65458:IBN65657 ILJ65458:ILJ65657 IVF65458:IVF65657 JFB65458:JFB65657 JOX65458:JOX65657 JYT65458:JYT65657 KIP65458:KIP65657 KSL65458:KSL65657 LCH65458:LCH65657 LMD65458:LMD65657 LVZ65458:LVZ65657 MFV65458:MFV65657 MPR65458:MPR65657 MZN65458:MZN65657 NJJ65458:NJJ65657 NTF65458:NTF65657 ODB65458:ODB65657 OMX65458:OMX65657 OWT65458:OWT65657 PGP65458:PGP65657 PQL65458:PQL65657 QAH65458:QAH65657 QKD65458:QKD65657 QTZ65458:QTZ65657 RDV65458:RDV65657 RNR65458:RNR65657 RXN65458:RXN65657 SHJ65458:SHJ65657 SRF65458:SRF65657 TBB65458:TBB65657 TKX65458:TKX65657 TUT65458:TUT65657 UEP65458:UEP65657 UOL65458:UOL65657 UYH65458:UYH65657 VID65458:VID65657 VRZ65458:VRZ65657 WBV65458:WBV65657 WLR65458:WLR65657 WVN65458:WVN65657 C130994:C131193 JB130994:JB131193 SX130994:SX131193 ACT130994:ACT131193 AMP130994:AMP131193 AWL130994:AWL131193 BGH130994:BGH131193 BQD130994:BQD131193 BZZ130994:BZZ131193 CJV130994:CJV131193 CTR130994:CTR131193 DDN130994:DDN131193 DNJ130994:DNJ131193 DXF130994:DXF131193 EHB130994:EHB131193 EQX130994:EQX131193 FAT130994:FAT131193 FKP130994:FKP131193 FUL130994:FUL131193 GEH130994:GEH131193 GOD130994:GOD131193 GXZ130994:GXZ131193 HHV130994:HHV131193 HRR130994:HRR131193 IBN130994:IBN131193 ILJ130994:ILJ131193 IVF130994:IVF131193 JFB130994:JFB131193 JOX130994:JOX131193 JYT130994:JYT131193 KIP130994:KIP131193 KSL130994:KSL131193 LCH130994:LCH131193 LMD130994:LMD131193 LVZ130994:LVZ131193 MFV130994:MFV131193 MPR130994:MPR131193 MZN130994:MZN131193 NJJ130994:NJJ131193 NTF130994:NTF131193 ODB130994:ODB131193 OMX130994:OMX131193 OWT130994:OWT131193 PGP130994:PGP131193 PQL130994:PQL131193 QAH130994:QAH131193 QKD130994:QKD131193 QTZ130994:QTZ131193 RDV130994:RDV131193 RNR130994:RNR131193 RXN130994:RXN131193 SHJ130994:SHJ131193 SRF130994:SRF131193 TBB130994:TBB131193 TKX130994:TKX131193 TUT130994:TUT131193 UEP130994:UEP131193 UOL130994:UOL131193 UYH130994:UYH131193 VID130994:VID131193 VRZ130994:VRZ131193 WBV130994:WBV131193 WLR130994:WLR131193 WVN130994:WVN131193 C196530:C196729 JB196530:JB196729 SX196530:SX196729 ACT196530:ACT196729 AMP196530:AMP196729 AWL196530:AWL196729 BGH196530:BGH196729 BQD196530:BQD196729 BZZ196530:BZZ196729 CJV196530:CJV196729 CTR196530:CTR196729 DDN196530:DDN196729 DNJ196530:DNJ196729 DXF196530:DXF196729 EHB196530:EHB196729 EQX196530:EQX196729 FAT196530:FAT196729 FKP196530:FKP196729 FUL196530:FUL196729 GEH196530:GEH196729 GOD196530:GOD196729 GXZ196530:GXZ196729 HHV196530:HHV196729 HRR196530:HRR196729 IBN196530:IBN196729 ILJ196530:ILJ196729 IVF196530:IVF196729 JFB196530:JFB196729 JOX196530:JOX196729 JYT196530:JYT196729 KIP196530:KIP196729 KSL196530:KSL196729 LCH196530:LCH196729 LMD196530:LMD196729 LVZ196530:LVZ196729 MFV196530:MFV196729 MPR196530:MPR196729 MZN196530:MZN196729 NJJ196530:NJJ196729 NTF196530:NTF196729 ODB196530:ODB196729 OMX196530:OMX196729 OWT196530:OWT196729 PGP196530:PGP196729 PQL196530:PQL196729 QAH196530:QAH196729 QKD196530:QKD196729 QTZ196530:QTZ196729 RDV196530:RDV196729 RNR196530:RNR196729 RXN196530:RXN196729 SHJ196530:SHJ196729 SRF196530:SRF196729 TBB196530:TBB196729 TKX196530:TKX196729 TUT196530:TUT196729 UEP196530:UEP196729 UOL196530:UOL196729 UYH196530:UYH196729 VID196530:VID196729 VRZ196530:VRZ196729 WBV196530:WBV196729 WLR196530:WLR196729 WVN196530:WVN196729 C262066:C262265 JB262066:JB262265 SX262066:SX262265 ACT262066:ACT262265 AMP262066:AMP262265 AWL262066:AWL262265 BGH262066:BGH262265 BQD262066:BQD262265 BZZ262066:BZZ262265 CJV262066:CJV262265 CTR262066:CTR262265 DDN262066:DDN262265 DNJ262066:DNJ262265 DXF262066:DXF262265 EHB262066:EHB262265 EQX262066:EQX262265 FAT262066:FAT262265 FKP262066:FKP262265 FUL262066:FUL262265 GEH262066:GEH262265 GOD262066:GOD262265 GXZ262066:GXZ262265 HHV262066:HHV262265 HRR262066:HRR262265 IBN262066:IBN262265 ILJ262066:ILJ262265 IVF262066:IVF262265 JFB262066:JFB262265 JOX262066:JOX262265 JYT262066:JYT262265 KIP262066:KIP262265 KSL262066:KSL262265 LCH262066:LCH262265 LMD262066:LMD262265 LVZ262066:LVZ262265 MFV262066:MFV262265 MPR262066:MPR262265 MZN262066:MZN262265 NJJ262066:NJJ262265 NTF262066:NTF262265 ODB262066:ODB262265 OMX262066:OMX262265 OWT262066:OWT262265 PGP262066:PGP262265 PQL262066:PQL262265 QAH262066:QAH262265 QKD262066:QKD262265 QTZ262066:QTZ262265 RDV262066:RDV262265 RNR262066:RNR262265 RXN262066:RXN262265 SHJ262066:SHJ262265 SRF262066:SRF262265 TBB262066:TBB262265 TKX262066:TKX262265 TUT262066:TUT262265 UEP262066:UEP262265 UOL262066:UOL262265 UYH262066:UYH262265 VID262066:VID262265 VRZ262066:VRZ262265 WBV262066:WBV262265 WLR262066:WLR262265 WVN262066:WVN262265 C327602:C327801 JB327602:JB327801 SX327602:SX327801 ACT327602:ACT327801 AMP327602:AMP327801 AWL327602:AWL327801 BGH327602:BGH327801 BQD327602:BQD327801 BZZ327602:BZZ327801 CJV327602:CJV327801 CTR327602:CTR327801 DDN327602:DDN327801 DNJ327602:DNJ327801 DXF327602:DXF327801 EHB327602:EHB327801 EQX327602:EQX327801 FAT327602:FAT327801 FKP327602:FKP327801 FUL327602:FUL327801 GEH327602:GEH327801 GOD327602:GOD327801 GXZ327602:GXZ327801 HHV327602:HHV327801 HRR327602:HRR327801 IBN327602:IBN327801 ILJ327602:ILJ327801 IVF327602:IVF327801 JFB327602:JFB327801 JOX327602:JOX327801 JYT327602:JYT327801 KIP327602:KIP327801 KSL327602:KSL327801 LCH327602:LCH327801 LMD327602:LMD327801 LVZ327602:LVZ327801 MFV327602:MFV327801 MPR327602:MPR327801 MZN327602:MZN327801 NJJ327602:NJJ327801 NTF327602:NTF327801 ODB327602:ODB327801 OMX327602:OMX327801 OWT327602:OWT327801 PGP327602:PGP327801 PQL327602:PQL327801 QAH327602:QAH327801 QKD327602:QKD327801 QTZ327602:QTZ327801 RDV327602:RDV327801 RNR327602:RNR327801 RXN327602:RXN327801 SHJ327602:SHJ327801 SRF327602:SRF327801 TBB327602:TBB327801 TKX327602:TKX327801 TUT327602:TUT327801 UEP327602:UEP327801 UOL327602:UOL327801 UYH327602:UYH327801 VID327602:VID327801 VRZ327602:VRZ327801 WBV327602:WBV327801 WLR327602:WLR327801 WVN327602:WVN327801 C393138:C393337 JB393138:JB393337 SX393138:SX393337 ACT393138:ACT393337 AMP393138:AMP393337 AWL393138:AWL393337 BGH393138:BGH393337 BQD393138:BQD393337 BZZ393138:BZZ393337 CJV393138:CJV393337 CTR393138:CTR393337 DDN393138:DDN393337 DNJ393138:DNJ393337 DXF393138:DXF393337 EHB393138:EHB393337 EQX393138:EQX393337 FAT393138:FAT393337 FKP393138:FKP393337 FUL393138:FUL393337 GEH393138:GEH393337 GOD393138:GOD393337 GXZ393138:GXZ393337 HHV393138:HHV393337 HRR393138:HRR393337 IBN393138:IBN393337 ILJ393138:ILJ393337 IVF393138:IVF393337 JFB393138:JFB393337 JOX393138:JOX393337 JYT393138:JYT393337 KIP393138:KIP393337 KSL393138:KSL393337 LCH393138:LCH393337 LMD393138:LMD393337 LVZ393138:LVZ393337 MFV393138:MFV393337 MPR393138:MPR393337 MZN393138:MZN393337 NJJ393138:NJJ393337 NTF393138:NTF393337 ODB393138:ODB393337 OMX393138:OMX393337 OWT393138:OWT393337 PGP393138:PGP393337 PQL393138:PQL393337 QAH393138:QAH393337 QKD393138:QKD393337 QTZ393138:QTZ393337 RDV393138:RDV393337 RNR393138:RNR393337 RXN393138:RXN393337 SHJ393138:SHJ393337 SRF393138:SRF393337 TBB393138:TBB393337 TKX393138:TKX393337 TUT393138:TUT393337 UEP393138:UEP393337 UOL393138:UOL393337 UYH393138:UYH393337 VID393138:VID393337 VRZ393138:VRZ393337 WBV393138:WBV393337 WLR393138:WLR393337 WVN393138:WVN393337 C458674:C458873 JB458674:JB458873 SX458674:SX458873 ACT458674:ACT458873 AMP458674:AMP458873 AWL458674:AWL458873 BGH458674:BGH458873 BQD458674:BQD458873 BZZ458674:BZZ458873 CJV458674:CJV458873 CTR458674:CTR458873 DDN458674:DDN458873 DNJ458674:DNJ458873 DXF458674:DXF458873 EHB458674:EHB458873 EQX458674:EQX458873 FAT458674:FAT458873 FKP458674:FKP458873 FUL458674:FUL458873 GEH458674:GEH458873 GOD458674:GOD458873 GXZ458674:GXZ458873 HHV458674:HHV458873 HRR458674:HRR458873 IBN458674:IBN458873 ILJ458674:ILJ458873 IVF458674:IVF458873 JFB458674:JFB458873 JOX458674:JOX458873 JYT458674:JYT458873 KIP458674:KIP458873 KSL458674:KSL458873 LCH458674:LCH458873 LMD458674:LMD458873 LVZ458674:LVZ458873 MFV458674:MFV458873 MPR458674:MPR458873 MZN458674:MZN458873 NJJ458674:NJJ458873 NTF458674:NTF458873 ODB458674:ODB458873 OMX458674:OMX458873 OWT458674:OWT458873 PGP458674:PGP458873 PQL458674:PQL458873 QAH458674:QAH458873 QKD458674:QKD458873 QTZ458674:QTZ458873 RDV458674:RDV458873 RNR458674:RNR458873 RXN458674:RXN458873 SHJ458674:SHJ458873 SRF458674:SRF458873 TBB458674:TBB458873 TKX458674:TKX458873 TUT458674:TUT458873 UEP458674:UEP458873 UOL458674:UOL458873 UYH458674:UYH458873 VID458674:VID458873 VRZ458674:VRZ458873 WBV458674:WBV458873 WLR458674:WLR458873 WVN458674:WVN458873 C524210:C524409 JB524210:JB524409 SX524210:SX524409 ACT524210:ACT524409 AMP524210:AMP524409 AWL524210:AWL524409 BGH524210:BGH524409 BQD524210:BQD524409 BZZ524210:BZZ524409 CJV524210:CJV524409 CTR524210:CTR524409 DDN524210:DDN524409 DNJ524210:DNJ524409 DXF524210:DXF524409 EHB524210:EHB524409 EQX524210:EQX524409 FAT524210:FAT524409 FKP524210:FKP524409 FUL524210:FUL524409 GEH524210:GEH524409 GOD524210:GOD524409 GXZ524210:GXZ524409 HHV524210:HHV524409 HRR524210:HRR524409 IBN524210:IBN524409 ILJ524210:ILJ524409 IVF524210:IVF524409 JFB524210:JFB524409 JOX524210:JOX524409 JYT524210:JYT524409 KIP524210:KIP524409 KSL524210:KSL524409 LCH524210:LCH524409 LMD524210:LMD524409 LVZ524210:LVZ524409 MFV524210:MFV524409 MPR524210:MPR524409 MZN524210:MZN524409 NJJ524210:NJJ524409 NTF524210:NTF524409 ODB524210:ODB524409 OMX524210:OMX524409 OWT524210:OWT524409 PGP524210:PGP524409 PQL524210:PQL524409 QAH524210:QAH524409 QKD524210:QKD524409 QTZ524210:QTZ524409 RDV524210:RDV524409 RNR524210:RNR524409 RXN524210:RXN524409 SHJ524210:SHJ524409 SRF524210:SRF524409 TBB524210:TBB524409 TKX524210:TKX524409 TUT524210:TUT524409 UEP524210:UEP524409 UOL524210:UOL524409 UYH524210:UYH524409 VID524210:VID524409 VRZ524210:VRZ524409 WBV524210:WBV524409 WLR524210:WLR524409 WVN524210:WVN524409 C589746:C589945 JB589746:JB589945 SX589746:SX589945 ACT589746:ACT589945 AMP589746:AMP589945 AWL589746:AWL589945 BGH589746:BGH589945 BQD589746:BQD589945 BZZ589746:BZZ589945 CJV589746:CJV589945 CTR589746:CTR589945 DDN589746:DDN589945 DNJ589746:DNJ589945 DXF589746:DXF589945 EHB589746:EHB589945 EQX589746:EQX589945 FAT589746:FAT589945 FKP589746:FKP589945 FUL589746:FUL589945 GEH589746:GEH589945 GOD589746:GOD589945 GXZ589746:GXZ589945 HHV589746:HHV589945 HRR589746:HRR589945 IBN589746:IBN589945 ILJ589746:ILJ589945 IVF589746:IVF589945 JFB589746:JFB589945 JOX589746:JOX589945 JYT589746:JYT589945 KIP589746:KIP589945 KSL589746:KSL589945 LCH589746:LCH589945 LMD589746:LMD589945 LVZ589746:LVZ589945 MFV589746:MFV589945 MPR589746:MPR589945 MZN589746:MZN589945 NJJ589746:NJJ589945 NTF589746:NTF589945 ODB589746:ODB589945 OMX589746:OMX589945 OWT589746:OWT589945 PGP589746:PGP589945 PQL589746:PQL589945 QAH589746:QAH589945 QKD589746:QKD589945 QTZ589746:QTZ589945 RDV589746:RDV589945 RNR589746:RNR589945 RXN589746:RXN589945 SHJ589746:SHJ589945 SRF589746:SRF589945 TBB589746:TBB589945 TKX589746:TKX589945 TUT589746:TUT589945 UEP589746:UEP589945 UOL589746:UOL589945 UYH589746:UYH589945 VID589746:VID589945 VRZ589746:VRZ589945 WBV589746:WBV589945 WLR589746:WLR589945 WVN589746:WVN589945 C655282:C655481 JB655282:JB655481 SX655282:SX655481 ACT655282:ACT655481 AMP655282:AMP655481 AWL655282:AWL655481 BGH655282:BGH655481 BQD655282:BQD655481 BZZ655282:BZZ655481 CJV655282:CJV655481 CTR655282:CTR655481 DDN655282:DDN655481 DNJ655282:DNJ655481 DXF655282:DXF655481 EHB655282:EHB655481 EQX655282:EQX655481 FAT655282:FAT655481 FKP655282:FKP655481 FUL655282:FUL655481 GEH655282:GEH655481 GOD655282:GOD655481 GXZ655282:GXZ655481 HHV655282:HHV655481 HRR655282:HRR655481 IBN655282:IBN655481 ILJ655282:ILJ655481 IVF655282:IVF655481 JFB655282:JFB655481 JOX655282:JOX655481 JYT655282:JYT655481 KIP655282:KIP655481 KSL655282:KSL655481 LCH655282:LCH655481 LMD655282:LMD655481 LVZ655282:LVZ655481 MFV655282:MFV655481 MPR655282:MPR655481 MZN655282:MZN655481 NJJ655282:NJJ655481 NTF655282:NTF655481 ODB655282:ODB655481 OMX655282:OMX655481 OWT655282:OWT655481 PGP655282:PGP655481 PQL655282:PQL655481 QAH655282:QAH655481 QKD655282:QKD655481 QTZ655282:QTZ655481 RDV655282:RDV655481 RNR655282:RNR655481 RXN655282:RXN655481 SHJ655282:SHJ655481 SRF655282:SRF655481 TBB655282:TBB655481 TKX655282:TKX655481 TUT655282:TUT655481 UEP655282:UEP655481 UOL655282:UOL655481 UYH655282:UYH655481 VID655282:VID655481 VRZ655282:VRZ655481 WBV655282:WBV655481 WLR655282:WLR655481 WVN655282:WVN655481 C720818:C721017 JB720818:JB721017 SX720818:SX721017 ACT720818:ACT721017 AMP720818:AMP721017 AWL720818:AWL721017 BGH720818:BGH721017 BQD720818:BQD721017 BZZ720818:BZZ721017 CJV720818:CJV721017 CTR720818:CTR721017 DDN720818:DDN721017 DNJ720818:DNJ721017 DXF720818:DXF721017 EHB720818:EHB721017 EQX720818:EQX721017 FAT720818:FAT721017 FKP720818:FKP721017 FUL720818:FUL721017 GEH720818:GEH721017 GOD720818:GOD721017 GXZ720818:GXZ721017 HHV720818:HHV721017 HRR720818:HRR721017 IBN720818:IBN721017 ILJ720818:ILJ721017 IVF720818:IVF721017 JFB720818:JFB721017 JOX720818:JOX721017 JYT720818:JYT721017 KIP720818:KIP721017 KSL720818:KSL721017 LCH720818:LCH721017 LMD720818:LMD721017 LVZ720818:LVZ721017 MFV720818:MFV721017 MPR720818:MPR721017 MZN720818:MZN721017 NJJ720818:NJJ721017 NTF720818:NTF721017 ODB720818:ODB721017 OMX720818:OMX721017 OWT720818:OWT721017 PGP720818:PGP721017 PQL720818:PQL721017 QAH720818:QAH721017 QKD720818:QKD721017 QTZ720818:QTZ721017 RDV720818:RDV721017 RNR720818:RNR721017 RXN720818:RXN721017 SHJ720818:SHJ721017 SRF720818:SRF721017 TBB720818:TBB721017 TKX720818:TKX721017 TUT720818:TUT721017 UEP720818:UEP721017 UOL720818:UOL721017 UYH720818:UYH721017 VID720818:VID721017 VRZ720818:VRZ721017 WBV720818:WBV721017 WLR720818:WLR721017 WVN720818:WVN721017 C786354:C786553 JB786354:JB786553 SX786354:SX786553 ACT786354:ACT786553 AMP786354:AMP786553 AWL786354:AWL786553 BGH786354:BGH786553 BQD786354:BQD786553 BZZ786354:BZZ786553 CJV786354:CJV786553 CTR786354:CTR786553 DDN786354:DDN786553 DNJ786354:DNJ786553 DXF786354:DXF786553 EHB786354:EHB786553 EQX786354:EQX786553 FAT786354:FAT786553 FKP786354:FKP786553 FUL786354:FUL786553 GEH786354:GEH786553 GOD786354:GOD786553 GXZ786354:GXZ786553 HHV786354:HHV786553 HRR786354:HRR786553 IBN786354:IBN786553 ILJ786354:ILJ786553 IVF786354:IVF786553 JFB786354:JFB786553 JOX786354:JOX786553 JYT786354:JYT786553 KIP786354:KIP786553 KSL786354:KSL786553 LCH786354:LCH786553 LMD786354:LMD786553 LVZ786354:LVZ786553 MFV786354:MFV786553 MPR786354:MPR786553 MZN786354:MZN786553 NJJ786354:NJJ786553 NTF786354:NTF786553 ODB786354:ODB786553 OMX786354:OMX786553 OWT786354:OWT786553 PGP786354:PGP786553 PQL786354:PQL786553 QAH786354:QAH786553 QKD786354:QKD786553 QTZ786354:QTZ786553 RDV786354:RDV786553 RNR786354:RNR786553 RXN786354:RXN786553 SHJ786354:SHJ786553 SRF786354:SRF786553 TBB786354:TBB786553 TKX786354:TKX786553 TUT786354:TUT786553 UEP786354:UEP786553 UOL786354:UOL786553 UYH786354:UYH786553 VID786354:VID786553 VRZ786354:VRZ786553 WBV786354:WBV786553 WLR786354:WLR786553 WVN786354:WVN786553 C851890:C852089 JB851890:JB852089 SX851890:SX852089 ACT851890:ACT852089 AMP851890:AMP852089 AWL851890:AWL852089 BGH851890:BGH852089 BQD851890:BQD852089 BZZ851890:BZZ852089 CJV851890:CJV852089 CTR851890:CTR852089 DDN851890:DDN852089 DNJ851890:DNJ852089 DXF851890:DXF852089 EHB851890:EHB852089 EQX851890:EQX852089 FAT851890:FAT852089 FKP851890:FKP852089 FUL851890:FUL852089 GEH851890:GEH852089 GOD851890:GOD852089 GXZ851890:GXZ852089 HHV851890:HHV852089 HRR851890:HRR852089 IBN851890:IBN852089 ILJ851890:ILJ852089 IVF851890:IVF852089 JFB851890:JFB852089 JOX851890:JOX852089 JYT851890:JYT852089 KIP851890:KIP852089 KSL851890:KSL852089 LCH851890:LCH852089 LMD851890:LMD852089 LVZ851890:LVZ852089 MFV851890:MFV852089 MPR851890:MPR852089 MZN851890:MZN852089 NJJ851890:NJJ852089 NTF851890:NTF852089 ODB851890:ODB852089 OMX851890:OMX852089 OWT851890:OWT852089 PGP851890:PGP852089 PQL851890:PQL852089 QAH851890:QAH852089 QKD851890:QKD852089 QTZ851890:QTZ852089 RDV851890:RDV852089 RNR851890:RNR852089 RXN851890:RXN852089 SHJ851890:SHJ852089 SRF851890:SRF852089 TBB851890:TBB852089 TKX851890:TKX852089 TUT851890:TUT852089 UEP851890:UEP852089 UOL851890:UOL852089 UYH851890:UYH852089 VID851890:VID852089 VRZ851890:VRZ852089 WBV851890:WBV852089 WLR851890:WLR852089 WVN851890:WVN852089 C917426:C917625 JB917426:JB917625 SX917426:SX917625 ACT917426:ACT917625 AMP917426:AMP917625 AWL917426:AWL917625 BGH917426:BGH917625 BQD917426:BQD917625 BZZ917426:BZZ917625 CJV917426:CJV917625 CTR917426:CTR917625 DDN917426:DDN917625 DNJ917426:DNJ917625 DXF917426:DXF917625 EHB917426:EHB917625 EQX917426:EQX917625 FAT917426:FAT917625 FKP917426:FKP917625 FUL917426:FUL917625 GEH917426:GEH917625 GOD917426:GOD917625 GXZ917426:GXZ917625 HHV917426:HHV917625 HRR917426:HRR917625 IBN917426:IBN917625 ILJ917426:ILJ917625 IVF917426:IVF917625 JFB917426:JFB917625 JOX917426:JOX917625 JYT917426:JYT917625 KIP917426:KIP917625 KSL917426:KSL917625 LCH917426:LCH917625 LMD917426:LMD917625 LVZ917426:LVZ917625 MFV917426:MFV917625 MPR917426:MPR917625 MZN917426:MZN917625 NJJ917426:NJJ917625 NTF917426:NTF917625 ODB917426:ODB917625 OMX917426:OMX917625 OWT917426:OWT917625 PGP917426:PGP917625 PQL917426:PQL917625 QAH917426:QAH917625 QKD917426:QKD917625 QTZ917426:QTZ917625 RDV917426:RDV917625 RNR917426:RNR917625 RXN917426:RXN917625 SHJ917426:SHJ917625 SRF917426:SRF917625 TBB917426:TBB917625 TKX917426:TKX917625 TUT917426:TUT917625 UEP917426:UEP917625 UOL917426:UOL917625 UYH917426:UYH917625 VID917426:VID917625 VRZ917426:VRZ917625 WBV917426:WBV917625 WLR917426:WLR917625 WVN917426:WVN917625 C982962:C983161 JB982962:JB983161 SX982962:SX983161 ACT982962:ACT983161 AMP982962:AMP983161 AWL982962:AWL983161 BGH982962:BGH983161 BQD982962:BQD983161 BZZ982962:BZZ983161 CJV982962:CJV983161 CTR982962:CTR983161 DDN982962:DDN983161 DNJ982962:DNJ983161 DXF982962:DXF983161 EHB982962:EHB983161 EQX982962:EQX983161 FAT982962:FAT983161 FKP982962:FKP983161 FUL982962:FUL983161 GEH982962:GEH983161 GOD982962:GOD983161 GXZ982962:GXZ983161 HHV982962:HHV983161 HRR982962:HRR983161 IBN982962:IBN983161 ILJ982962:ILJ983161 IVF982962:IVF983161 JFB982962:JFB983161 JOX982962:JOX983161 JYT982962:JYT983161 KIP982962:KIP983161 KSL982962:KSL983161 LCH982962:LCH983161 LMD982962:LMD983161 LVZ982962:LVZ983161 MFV982962:MFV983161 MPR982962:MPR983161 MZN982962:MZN983161 NJJ982962:NJJ983161 NTF982962:NTF983161 ODB982962:ODB983161 OMX982962:OMX983161 OWT982962:OWT983161 PGP982962:PGP983161 PQL982962:PQL983161 QAH982962:QAH983161 QKD982962:QKD983161 QTZ982962:QTZ983161 RDV982962:RDV983161 RNR982962:RNR983161 RXN982962:RXN983161 SHJ982962:SHJ983161 SRF982962:SRF983161 TBB982962:TBB983161 TKX982962:TKX983161 TUT982962:TUT983161 UEP982962:UEP983161 UOL982962:UOL983161 UYH982962:UYH983161 VID982962:VID983161 VRZ982962:VRZ983161 WBV982962:WBV983161 WLR982962:WLR983161 C7:C125" xr:uid="{00000000-0002-0000-0300-000002000000}">
      <formula1>2</formula1>
      <formula2>13</formula2>
    </dataValidation>
    <dataValidation imeMode="halfKatakana" allowBlank="1" showInputMessage="1" showErrorMessage="1" sqref="E6:H125 JD6:JG125 SZ6:TC125 ACV6:ACY125 AMR6:AMU125 AWN6:AWQ125 BGJ6:BGM125 BQF6:BQI125 CAB6:CAE125 CJX6:CKA125 CTT6:CTW125 DDP6:DDS125 DNL6:DNO125 DXH6:DXK125 EHD6:EHG125 EQZ6:ERC125 FAV6:FAY125 FKR6:FKU125 FUN6:FUQ125 GEJ6:GEM125 GOF6:GOI125 GYB6:GYE125 HHX6:HIA125 HRT6:HRW125 IBP6:IBS125 ILL6:ILO125 IVH6:IVK125 JFD6:JFG125 JOZ6:JPC125 JYV6:JYY125 KIR6:KIU125 KSN6:KSQ125 LCJ6:LCM125 LMF6:LMI125 LWB6:LWE125 MFX6:MGA125 MPT6:MPW125 MZP6:MZS125 NJL6:NJO125 NTH6:NTK125 ODD6:ODG125 OMZ6:ONC125 OWV6:OWY125 PGR6:PGU125 PQN6:PQQ125 QAJ6:QAM125 QKF6:QKI125 QUB6:QUE125 RDX6:REA125 RNT6:RNW125 RXP6:RXS125 SHL6:SHO125 SRH6:SRK125 TBD6:TBG125 TKZ6:TLC125 TUV6:TUY125 UER6:UEU125 UON6:UOQ125 UYJ6:UYM125 VIF6:VII125 VSB6:VSE125 WBX6:WCA125 WLT6:WLW125 WVP6:WVS125 E65458:H65657 JD65458:JG65657 SZ65458:TC65657 ACV65458:ACY65657 AMR65458:AMU65657 AWN65458:AWQ65657 BGJ65458:BGM65657 BQF65458:BQI65657 CAB65458:CAE65657 CJX65458:CKA65657 CTT65458:CTW65657 DDP65458:DDS65657 DNL65458:DNO65657 DXH65458:DXK65657 EHD65458:EHG65657 EQZ65458:ERC65657 FAV65458:FAY65657 FKR65458:FKU65657 FUN65458:FUQ65657 GEJ65458:GEM65657 GOF65458:GOI65657 GYB65458:GYE65657 HHX65458:HIA65657 HRT65458:HRW65657 IBP65458:IBS65657 ILL65458:ILO65657 IVH65458:IVK65657 JFD65458:JFG65657 JOZ65458:JPC65657 JYV65458:JYY65657 KIR65458:KIU65657 KSN65458:KSQ65657 LCJ65458:LCM65657 LMF65458:LMI65657 LWB65458:LWE65657 MFX65458:MGA65657 MPT65458:MPW65657 MZP65458:MZS65657 NJL65458:NJO65657 NTH65458:NTK65657 ODD65458:ODG65657 OMZ65458:ONC65657 OWV65458:OWY65657 PGR65458:PGU65657 PQN65458:PQQ65657 QAJ65458:QAM65657 QKF65458:QKI65657 QUB65458:QUE65657 RDX65458:REA65657 RNT65458:RNW65657 RXP65458:RXS65657 SHL65458:SHO65657 SRH65458:SRK65657 TBD65458:TBG65657 TKZ65458:TLC65657 TUV65458:TUY65657 UER65458:UEU65657 UON65458:UOQ65657 UYJ65458:UYM65657 VIF65458:VII65657 VSB65458:VSE65657 WBX65458:WCA65657 WLT65458:WLW65657 WVP65458:WVS65657 E130994:H131193 JD130994:JG131193 SZ130994:TC131193 ACV130994:ACY131193 AMR130994:AMU131193 AWN130994:AWQ131193 BGJ130994:BGM131193 BQF130994:BQI131193 CAB130994:CAE131193 CJX130994:CKA131193 CTT130994:CTW131193 DDP130994:DDS131193 DNL130994:DNO131193 DXH130994:DXK131193 EHD130994:EHG131193 EQZ130994:ERC131193 FAV130994:FAY131193 FKR130994:FKU131193 FUN130994:FUQ131193 GEJ130994:GEM131193 GOF130994:GOI131193 GYB130994:GYE131193 HHX130994:HIA131193 HRT130994:HRW131193 IBP130994:IBS131193 ILL130994:ILO131193 IVH130994:IVK131193 JFD130994:JFG131193 JOZ130994:JPC131193 JYV130994:JYY131193 KIR130994:KIU131193 KSN130994:KSQ131193 LCJ130994:LCM131193 LMF130994:LMI131193 LWB130994:LWE131193 MFX130994:MGA131193 MPT130994:MPW131193 MZP130994:MZS131193 NJL130994:NJO131193 NTH130994:NTK131193 ODD130994:ODG131193 OMZ130994:ONC131193 OWV130994:OWY131193 PGR130994:PGU131193 PQN130994:PQQ131193 QAJ130994:QAM131193 QKF130994:QKI131193 QUB130994:QUE131193 RDX130994:REA131193 RNT130994:RNW131193 RXP130994:RXS131193 SHL130994:SHO131193 SRH130994:SRK131193 TBD130994:TBG131193 TKZ130994:TLC131193 TUV130994:TUY131193 UER130994:UEU131193 UON130994:UOQ131193 UYJ130994:UYM131193 VIF130994:VII131193 VSB130994:VSE131193 WBX130994:WCA131193 WLT130994:WLW131193 WVP130994:WVS131193 E196530:H196729 JD196530:JG196729 SZ196530:TC196729 ACV196530:ACY196729 AMR196530:AMU196729 AWN196530:AWQ196729 BGJ196530:BGM196729 BQF196530:BQI196729 CAB196530:CAE196729 CJX196530:CKA196729 CTT196530:CTW196729 DDP196530:DDS196729 DNL196530:DNO196729 DXH196530:DXK196729 EHD196530:EHG196729 EQZ196530:ERC196729 FAV196530:FAY196729 FKR196530:FKU196729 FUN196530:FUQ196729 GEJ196530:GEM196729 GOF196530:GOI196729 GYB196530:GYE196729 HHX196530:HIA196729 HRT196530:HRW196729 IBP196530:IBS196729 ILL196530:ILO196729 IVH196530:IVK196729 JFD196530:JFG196729 JOZ196530:JPC196729 JYV196530:JYY196729 KIR196530:KIU196729 KSN196530:KSQ196729 LCJ196530:LCM196729 LMF196530:LMI196729 LWB196530:LWE196729 MFX196530:MGA196729 MPT196530:MPW196729 MZP196530:MZS196729 NJL196530:NJO196729 NTH196530:NTK196729 ODD196530:ODG196729 OMZ196530:ONC196729 OWV196530:OWY196729 PGR196530:PGU196729 PQN196530:PQQ196729 QAJ196530:QAM196729 QKF196530:QKI196729 QUB196530:QUE196729 RDX196530:REA196729 RNT196530:RNW196729 RXP196530:RXS196729 SHL196530:SHO196729 SRH196530:SRK196729 TBD196530:TBG196729 TKZ196530:TLC196729 TUV196530:TUY196729 UER196530:UEU196729 UON196530:UOQ196729 UYJ196530:UYM196729 VIF196530:VII196729 VSB196530:VSE196729 WBX196530:WCA196729 WLT196530:WLW196729 WVP196530:WVS196729 E262066:H262265 JD262066:JG262265 SZ262066:TC262265 ACV262066:ACY262265 AMR262066:AMU262265 AWN262066:AWQ262265 BGJ262066:BGM262265 BQF262066:BQI262265 CAB262066:CAE262265 CJX262066:CKA262265 CTT262066:CTW262265 DDP262066:DDS262265 DNL262066:DNO262265 DXH262066:DXK262265 EHD262066:EHG262265 EQZ262066:ERC262265 FAV262066:FAY262265 FKR262066:FKU262265 FUN262066:FUQ262265 GEJ262066:GEM262265 GOF262066:GOI262265 GYB262066:GYE262265 HHX262066:HIA262265 HRT262066:HRW262265 IBP262066:IBS262265 ILL262066:ILO262265 IVH262066:IVK262265 JFD262066:JFG262265 JOZ262066:JPC262265 JYV262066:JYY262265 KIR262066:KIU262265 KSN262066:KSQ262265 LCJ262066:LCM262265 LMF262066:LMI262265 LWB262066:LWE262265 MFX262066:MGA262265 MPT262066:MPW262265 MZP262066:MZS262265 NJL262066:NJO262265 NTH262066:NTK262265 ODD262066:ODG262265 OMZ262066:ONC262265 OWV262066:OWY262265 PGR262066:PGU262265 PQN262066:PQQ262265 QAJ262066:QAM262265 QKF262066:QKI262265 QUB262066:QUE262265 RDX262066:REA262265 RNT262066:RNW262265 RXP262066:RXS262265 SHL262066:SHO262265 SRH262066:SRK262265 TBD262066:TBG262265 TKZ262066:TLC262265 TUV262066:TUY262265 UER262066:UEU262265 UON262066:UOQ262265 UYJ262066:UYM262265 VIF262066:VII262265 VSB262066:VSE262265 WBX262066:WCA262265 WLT262066:WLW262265 WVP262066:WVS262265 E327602:H327801 JD327602:JG327801 SZ327602:TC327801 ACV327602:ACY327801 AMR327602:AMU327801 AWN327602:AWQ327801 BGJ327602:BGM327801 BQF327602:BQI327801 CAB327602:CAE327801 CJX327602:CKA327801 CTT327602:CTW327801 DDP327602:DDS327801 DNL327602:DNO327801 DXH327602:DXK327801 EHD327602:EHG327801 EQZ327602:ERC327801 FAV327602:FAY327801 FKR327602:FKU327801 FUN327602:FUQ327801 GEJ327602:GEM327801 GOF327602:GOI327801 GYB327602:GYE327801 HHX327602:HIA327801 HRT327602:HRW327801 IBP327602:IBS327801 ILL327602:ILO327801 IVH327602:IVK327801 JFD327602:JFG327801 JOZ327602:JPC327801 JYV327602:JYY327801 KIR327602:KIU327801 KSN327602:KSQ327801 LCJ327602:LCM327801 LMF327602:LMI327801 LWB327602:LWE327801 MFX327602:MGA327801 MPT327602:MPW327801 MZP327602:MZS327801 NJL327602:NJO327801 NTH327602:NTK327801 ODD327602:ODG327801 OMZ327602:ONC327801 OWV327602:OWY327801 PGR327602:PGU327801 PQN327602:PQQ327801 QAJ327602:QAM327801 QKF327602:QKI327801 QUB327602:QUE327801 RDX327602:REA327801 RNT327602:RNW327801 RXP327602:RXS327801 SHL327602:SHO327801 SRH327602:SRK327801 TBD327602:TBG327801 TKZ327602:TLC327801 TUV327602:TUY327801 UER327602:UEU327801 UON327602:UOQ327801 UYJ327602:UYM327801 VIF327602:VII327801 VSB327602:VSE327801 WBX327602:WCA327801 WLT327602:WLW327801 WVP327602:WVS327801 E393138:H393337 JD393138:JG393337 SZ393138:TC393337 ACV393138:ACY393337 AMR393138:AMU393337 AWN393138:AWQ393337 BGJ393138:BGM393337 BQF393138:BQI393337 CAB393138:CAE393337 CJX393138:CKA393337 CTT393138:CTW393337 DDP393138:DDS393337 DNL393138:DNO393337 DXH393138:DXK393337 EHD393138:EHG393337 EQZ393138:ERC393337 FAV393138:FAY393337 FKR393138:FKU393337 FUN393138:FUQ393337 GEJ393138:GEM393337 GOF393138:GOI393337 GYB393138:GYE393337 HHX393138:HIA393337 HRT393138:HRW393337 IBP393138:IBS393337 ILL393138:ILO393337 IVH393138:IVK393337 JFD393138:JFG393337 JOZ393138:JPC393337 JYV393138:JYY393337 KIR393138:KIU393337 KSN393138:KSQ393337 LCJ393138:LCM393337 LMF393138:LMI393337 LWB393138:LWE393337 MFX393138:MGA393337 MPT393138:MPW393337 MZP393138:MZS393337 NJL393138:NJO393337 NTH393138:NTK393337 ODD393138:ODG393337 OMZ393138:ONC393337 OWV393138:OWY393337 PGR393138:PGU393337 PQN393138:PQQ393337 QAJ393138:QAM393337 QKF393138:QKI393337 QUB393138:QUE393337 RDX393138:REA393337 RNT393138:RNW393337 RXP393138:RXS393337 SHL393138:SHO393337 SRH393138:SRK393337 TBD393138:TBG393337 TKZ393138:TLC393337 TUV393138:TUY393337 UER393138:UEU393337 UON393138:UOQ393337 UYJ393138:UYM393337 VIF393138:VII393337 VSB393138:VSE393337 WBX393138:WCA393337 WLT393138:WLW393337 WVP393138:WVS393337 E458674:H458873 JD458674:JG458873 SZ458674:TC458873 ACV458674:ACY458873 AMR458674:AMU458873 AWN458674:AWQ458873 BGJ458674:BGM458873 BQF458674:BQI458873 CAB458674:CAE458873 CJX458674:CKA458873 CTT458674:CTW458873 DDP458674:DDS458873 DNL458674:DNO458873 DXH458674:DXK458873 EHD458674:EHG458873 EQZ458674:ERC458873 FAV458674:FAY458873 FKR458674:FKU458873 FUN458674:FUQ458873 GEJ458674:GEM458873 GOF458674:GOI458873 GYB458674:GYE458873 HHX458674:HIA458873 HRT458674:HRW458873 IBP458674:IBS458873 ILL458674:ILO458873 IVH458674:IVK458873 JFD458674:JFG458873 JOZ458674:JPC458873 JYV458674:JYY458873 KIR458674:KIU458873 KSN458674:KSQ458873 LCJ458674:LCM458873 LMF458674:LMI458873 LWB458674:LWE458873 MFX458674:MGA458873 MPT458674:MPW458873 MZP458674:MZS458873 NJL458674:NJO458873 NTH458674:NTK458873 ODD458674:ODG458873 OMZ458674:ONC458873 OWV458674:OWY458873 PGR458674:PGU458873 PQN458674:PQQ458873 QAJ458674:QAM458873 QKF458674:QKI458873 QUB458674:QUE458873 RDX458674:REA458873 RNT458674:RNW458873 RXP458674:RXS458873 SHL458674:SHO458873 SRH458674:SRK458873 TBD458674:TBG458873 TKZ458674:TLC458873 TUV458674:TUY458873 UER458674:UEU458873 UON458674:UOQ458873 UYJ458674:UYM458873 VIF458674:VII458873 VSB458674:VSE458873 WBX458674:WCA458873 WLT458674:WLW458873 WVP458674:WVS458873 E524210:H524409 JD524210:JG524409 SZ524210:TC524409 ACV524210:ACY524409 AMR524210:AMU524409 AWN524210:AWQ524409 BGJ524210:BGM524409 BQF524210:BQI524409 CAB524210:CAE524409 CJX524210:CKA524409 CTT524210:CTW524409 DDP524210:DDS524409 DNL524210:DNO524409 DXH524210:DXK524409 EHD524210:EHG524409 EQZ524210:ERC524409 FAV524210:FAY524409 FKR524210:FKU524409 FUN524210:FUQ524409 GEJ524210:GEM524409 GOF524210:GOI524409 GYB524210:GYE524409 HHX524210:HIA524409 HRT524210:HRW524409 IBP524210:IBS524409 ILL524210:ILO524409 IVH524210:IVK524409 JFD524210:JFG524409 JOZ524210:JPC524409 JYV524210:JYY524409 KIR524210:KIU524409 KSN524210:KSQ524409 LCJ524210:LCM524409 LMF524210:LMI524409 LWB524210:LWE524409 MFX524210:MGA524409 MPT524210:MPW524409 MZP524210:MZS524409 NJL524210:NJO524409 NTH524210:NTK524409 ODD524210:ODG524409 OMZ524210:ONC524409 OWV524210:OWY524409 PGR524210:PGU524409 PQN524210:PQQ524409 QAJ524210:QAM524409 QKF524210:QKI524409 QUB524210:QUE524409 RDX524210:REA524409 RNT524210:RNW524409 RXP524210:RXS524409 SHL524210:SHO524409 SRH524210:SRK524409 TBD524210:TBG524409 TKZ524210:TLC524409 TUV524210:TUY524409 UER524210:UEU524409 UON524210:UOQ524409 UYJ524210:UYM524409 VIF524210:VII524409 VSB524210:VSE524409 WBX524210:WCA524409 WLT524210:WLW524409 WVP524210:WVS524409 E589746:H589945 JD589746:JG589945 SZ589746:TC589945 ACV589746:ACY589945 AMR589746:AMU589945 AWN589746:AWQ589945 BGJ589746:BGM589945 BQF589746:BQI589945 CAB589746:CAE589945 CJX589746:CKA589945 CTT589746:CTW589945 DDP589746:DDS589945 DNL589746:DNO589945 DXH589746:DXK589945 EHD589746:EHG589945 EQZ589746:ERC589945 FAV589746:FAY589945 FKR589746:FKU589945 FUN589746:FUQ589945 GEJ589746:GEM589945 GOF589746:GOI589945 GYB589746:GYE589945 HHX589746:HIA589945 HRT589746:HRW589945 IBP589746:IBS589945 ILL589746:ILO589945 IVH589746:IVK589945 JFD589746:JFG589945 JOZ589746:JPC589945 JYV589746:JYY589945 KIR589746:KIU589945 KSN589746:KSQ589945 LCJ589746:LCM589945 LMF589746:LMI589945 LWB589746:LWE589945 MFX589746:MGA589945 MPT589746:MPW589945 MZP589746:MZS589945 NJL589746:NJO589945 NTH589746:NTK589945 ODD589746:ODG589945 OMZ589746:ONC589945 OWV589746:OWY589945 PGR589746:PGU589945 PQN589746:PQQ589945 QAJ589746:QAM589945 QKF589746:QKI589945 QUB589746:QUE589945 RDX589746:REA589945 RNT589746:RNW589945 RXP589746:RXS589945 SHL589746:SHO589945 SRH589746:SRK589945 TBD589746:TBG589945 TKZ589746:TLC589945 TUV589746:TUY589945 UER589746:UEU589945 UON589746:UOQ589945 UYJ589746:UYM589945 VIF589746:VII589945 VSB589746:VSE589945 WBX589746:WCA589945 WLT589746:WLW589945 WVP589746:WVS589945 E655282:H655481 JD655282:JG655481 SZ655282:TC655481 ACV655282:ACY655481 AMR655282:AMU655481 AWN655282:AWQ655481 BGJ655282:BGM655481 BQF655282:BQI655481 CAB655282:CAE655481 CJX655282:CKA655481 CTT655282:CTW655481 DDP655282:DDS655481 DNL655282:DNO655481 DXH655282:DXK655481 EHD655282:EHG655481 EQZ655282:ERC655481 FAV655282:FAY655481 FKR655282:FKU655481 FUN655282:FUQ655481 GEJ655282:GEM655481 GOF655282:GOI655481 GYB655282:GYE655481 HHX655282:HIA655481 HRT655282:HRW655481 IBP655282:IBS655481 ILL655282:ILO655481 IVH655282:IVK655481 JFD655282:JFG655481 JOZ655282:JPC655481 JYV655282:JYY655481 KIR655282:KIU655481 KSN655282:KSQ655481 LCJ655282:LCM655481 LMF655282:LMI655481 LWB655282:LWE655481 MFX655282:MGA655481 MPT655282:MPW655481 MZP655282:MZS655481 NJL655282:NJO655481 NTH655282:NTK655481 ODD655282:ODG655481 OMZ655282:ONC655481 OWV655282:OWY655481 PGR655282:PGU655481 PQN655282:PQQ655481 QAJ655282:QAM655481 QKF655282:QKI655481 QUB655282:QUE655481 RDX655282:REA655481 RNT655282:RNW655481 RXP655282:RXS655481 SHL655282:SHO655481 SRH655282:SRK655481 TBD655282:TBG655481 TKZ655282:TLC655481 TUV655282:TUY655481 UER655282:UEU655481 UON655282:UOQ655481 UYJ655282:UYM655481 VIF655282:VII655481 VSB655282:VSE655481 WBX655282:WCA655481 WLT655282:WLW655481 WVP655282:WVS655481 E720818:H721017 JD720818:JG721017 SZ720818:TC721017 ACV720818:ACY721017 AMR720818:AMU721017 AWN720818:AWQ721017 BGJ720818:BGM721017 BQF720818:BQI721017 CAB720818:CAE721017 CJX720818:CKA721017 CTT720818:CTW721017 DDP720818:DDS721017 DNL720818:DNO721017 DXH720818:DXK721017 EHD720818:EHG721017 EQZ720818:ERC721017 FAV720818:FAY721017 FKR720818:FKU721017 FUN720818:FUQ721017 GEJ720818:GEM721017 GOF720818:GOI721017 GYB720818:GYE721017 HHX720818:HIA721017 HRT720818:HRW721017 IBP720818:IBS721017 ILL720818:ILO721017 IVH720818:IVK721017 JFD720818:JFG721017 JOZ720818:JPC721017 JYV720818:JYY721017 KIR720818:KIU721017 KSN720818:KSQ721017 LCJ720818:LCM721017 LMF720818:LMI721017 LWB720818:LWE721017 MFX720818:MGA721017 MPT720818:MPW721017 MZP720818:MZS721017 NJL720818:NJO721017 NTH720818:NTK721017 ODD720818:ODG721017 OMZ720818:ONC721017 OWV720818:OWY721017 PGR720818:PGU721017 PQN720818:PQQ721017 QAJ720818:QAM721017 QKF720818:QKI721017 QUB720818:QUE721017 RDX720818:REA721017 RNT720818:RNW721017 RXP720818:RXS721017 SHL720818:SHO721017 SRH720818:SRK721017 TBD720818:TBG721017 TKZ720818:TLC721017 TUV720818:TUY721017 UER720818:UEU721017 UON720818:UOQ721017 UYJ720818:UYM721017 VIF720818:VII721017 VSB720818:VSE721017 WBX720818:WCA721017 WLT720818:WLW721017 WVP720818:WVS721017 E786354:H786553 JD786354:JG786553 SZ786354:TC786553 ACV786354:ACY786553 AMR786354:AMU786553 AWN786354:AWQ786553 BGJ786354:BGM786553 BQF786354:BQI786553 CAB786354:CAE786553 CJX786354:CKA786553 CTT786354:CTW786553 DDP786354:DDS786553 DNL786354:DNO786553 DXH786354:DXK786553 EHD786354:EHG786553 EQZ786354:ERC786553 FAV786354:FAY786553 FKR786354:FKU786553 FUN786354:FUQ786553 GEJ786354:GEM786553 GOF786354:GOI786553 GYB786354:GYE786553 HHX786354:HIA786553 HRT786354:HRW786553 IBP786354:IBS786553 ILL786354:ILO786553 IVH786354:IVK786553 JFD786354:JFG786553 JOZ786354:JPC786553 JYV786354:JYY786553 KIR786354:KIU786553 KSN786354:KSQ786553 LCJ786354:LCM786553 LMF786354:LMI786553 LWB786354:LWE786553 MFX786354:MGA786553 MPT786354:MPW786553 MZP786354:MZS786553 NJL786354:NJO786553 NTH786354:NTK786553 ODD786354:ODG786553 OMZ786354:ONC786553 OWV786354:OWY786553 PGR786354:PGU786553 PQN786354:PQQ786553 QAJ786354:QAM786553 QKF786354:QKI786553 QUB786354:QUE786553 RDX786354:REA786553 RNT786354:RNW786553 RXP786354:RXS786553 SHL786354:SHO786553 SRH786354:SRK786553 TBD786354:TBG786553 TKZ786354:TLC786553 TUV786354:TUY786553 UER786354:UEU786553 UON786354:UOQ786553 UYJ786354:UYM786553 VIF786354:VII786553 VSB786354:VSE786553 WBX786354:WCA786553 WLT786354:WLW786553 WVP786354:WVS786553 E851890:H852089 JD851890:JG852089 SZ851890:TC852089 ACV851890:ACY852089 AMR851890:AMU852089 AWN851890:AWQ852089 BGJ851890:BGM852089 BQF851890:BQI852089 CAB851890:CAE852089 CJX851890:CKA852089 CTT851890:CTW852089 DDP851890:DDS852089 DNL851890:DNO852089 DXH851890:DXK852089 EHD851890:EHG852089 EQZ851890:ERC852089 FAV851890:FAY852089 FKR851890:FKU852089 FUN851890:FUQ852089 GEJ851890:GEM852089 GOF851890:GOI852089 GYB851890:GYE852089 HHX851890:HIA852089 HRT851890:HRW852089 IBP851890:IBS852089 ILL851890:ILO852089 IVH851890:IVK852089 JFD851890:JFG852089 JOZ851890:JPC852089 JYV851890:JYY852089 KIR851890:KIU852089 KSN851890:KSQ852089 LCJ851890:LCM852089 LMF851890:LMI852089 LWB851890:LWE852089 MFX851890:MGA852089 MPT851890:MPW852089 MZP851890:MZS852089 NJL851890:NJO852089 NTH851890:NTK852089 ODD851890:ODG852089 OMZ851890:ONC852089 OWV851890:OWY852089 PGR851890:PGU852089 PQN851890:PQQ852089 QAJ851890:QAM852089 QKF851890:QKI852089 QUB851890:QUE852089 RDX851890:REA852089 RNT851890:RNW852089 RXP851890:RXS852089 SHL851890:SHO852089 SRH851890:SRK852089 TBD851890:TBG852089 TKZ851890:TLC852089 TUV851890:TUY852089 UER851890:UEU852089 UON851890:UOQ852089 UYJ851890:UYM852089 VIF851890:VII852089 VSB851890:VSE852089 WBX851890:WCA852089 WLT851890:WLW852089 WVP851890:WVS852089 E917426:H917625 JD917426:JG917625 SZ917426:TC917625 ACV917426:ACY917625 AMR917426:AMU917625 AWN917426:AWQ917625 BGJ917426:BGM917625 BQF917426:BQI917625 CAB917426:CAE917625 CJX917426:CKA917625 CTT917426:CTW917625 DDP917426:DDS917625 DNL917426:DNO917625 DXH917426:DXK917625 EHD917426:EHG917625 EQZ917426:ERC917625 FAV917426:FAY917625 FKR917426:FKU917625 FUN917426:FUQ917625 GEJ917426:GEM917625 GOF917426:GOI917625 GYB917426:GYE917625 HHX917426:HIA917625 HRT917426:HRW917625 IBP917426:IBS917625 ILL917426:ILO917625 IVH917426:IVK917625 JFD917426:JFG917625 JOZ917426:JPC917625 JYV917426:JYY917625 KIR917426:KIU917625 KSN917426:KSQ917625 LCJ917426:LCM917625 LMF917426:LMI917625 LWB917426:LWE917625 MFX917426:MGA917625 MPT917426:MPW917625 MZP917426:MZS917625 NJL917426:NJO917625 NTH917426:NTK917625 ODD917426:ODG917625 OMZ917426:ONC917625 OWV917426:OWY917625 PGR917426:PGU917625 PQN917426:PQQ917625 QAJ917426:QAM917625 QKF917426:QKI917625 QUB917426:QUE917625 RDX917426:REA917625 RNT917426:RNW917625 RXP917426:RXS917625 SHL917426:SHO917625 SRH917426:SRK917625 TBD917426:TBG917625 TKZ917426:TLC917625 TUV917426:TUY917625 UER917426:UEU917625 UON917426:UOQ917625 UYJ917426:UYM917625 VIF917426:VII917625 VSB917426:VSE917625 WBX917426:WCA917625 WLT917426:WLW917625 WVP917426:WVS917625 E982962:H983161 JD982962:JG983161 SZ982962:TC983161 ACV982962:ACY983161 AMR982962:AMU983161 AWN982962:AWQ983161 BGJ982962:BGM983161 BQF982962:BQI983161 CAB982962:CAE983161 CJX982962:CKA983161 CTT982962:CTW983161 DDP982962:DDS983161 DNL982962:DNO983161 DXH982962:DXK983161 EHD982962:EHG983161 EQZ982962:ERC983161 FAV982962:FAY983161 FKR982962:FKU983161 FUN982962:FUQ983161 GEJ982962:GEM983161 GOF982962:GOI983161 GYB982962:GYE983161 HHX982962:HIA983161 HRT982962:HRW983161 IBP982962:IBS983161 ILL982962:ILO983161 IVH982962:IVK983161 JFD982962:JFG983161 JOZ982962:JPC983161 JYV982962:JYY983161 KIR982962:KIU983161 KSN982962:KSQ983161 LCJ982962:LCM983161 LMF982962:LMI983161 LWB982962:LWE983161 MFX982962:MGA983161 MPT982962:MPW983161 MZP982962:MZS983161 NJL982962:NJO983161 NTH982962:NTK983161 ODD982962:ODG983161 OMZ982962:ONC983161 OWV982962:OWY983161 PGR982962:PGU983161 PQN982962:PQQ983161 QAJ982962:QAM983161 QKF982962:QKI983161 QUB982962:QUE983161 RDX982962:REA983161 RNT982962:RNW983161 RXP982962:RXS983161 SHL982962:SHO983161 SRH982962:SRK983161 TBD982962:TBG983161 TKZ982962:TLC983161 TUV982962:TUY983161 UER982962:UEU983161 UON982962:UOQ983161 UYJ982962:UYM983161 VIF982962:VII983161 VSB982962:VSE983161 WBX982962:WCA983161 WLT982962:WLW983161 WVP982962:WVS983161" xr:uid="{00000000-0002-0000-0300-000003000000}"/>
    <dataValidation type="textLength" imeMode="halfAlpha" allowBlank="1" showInputMessage="1" showErrorMessage="1" error="種別を入力してください" prompt="種目コード＆種別を入力_x000a_" sqref="WCG982962:WCG983161 JP6:JP125 TL6:TL125 ADH6:ADH125 AND6:AND125 AWZ6:AWZ125 BGV6:BGV125 BQR6:BQR125 CAN6:CAN125 CKJ6:CKJ125 CUF6:CUF125 DEB6:DEB125 DNX6:DNX125 DXT6:DXT125 EHP6:EHP125 ERL6:ERL125 FBH6:FBH125 FLD6:FLD125 FUZ6:FUZ125 GEV6:GEV125 GOR6:GOR125 GYN6:GYN125 HIJ6:HIJ125 HSF6:HSF125 ICB6:ICB125 ILX6:ILX125 IVT6:IVT125 JFP6:JFP125 JPL6:JPL125 JZH6:JZH125 KJD6:KJD125 KSZ6:KSZ125 LCV6:LCV125 LMR6:LMR125 LWN6:LWN125 MGJ6:MGJ125 MQF6:MQF125 NAB6:NAB125 NJX6:NJX125 NTT6:NTT125 ODP6:ODP125 ONL6:ONL125 OXH6:OXH125 PHD6:PHD125 PQZ6:PQZ125 QAV6:QAV125 QKR6:QKR125 QUN6:QUN125 REJ6:REJ125 ROF6:ROF125 RYB6:RYB125 SHX6:SHX125 SRT6:SRT125 TBP6:TBP125 TLL6:TLL125 TVH6:TVH125 UFD6:UFD125 UOZ6:UOZ125 UYV6:UYV125 VIR6:VIR125 VSN6:VSN125 WCJ6:WCJ125 WMF6:WMF125 WWB6:WWB125 S65458:S65657 JP65458:JP65657 TL65458:TL65657 ADH65458:ADH65657 AND65458:AND65657 AWZ65458:AWZ65657 BGV65458:BGV65657 BQR65458:BQR65657 CAN65458:CAN65657 CKJ65458:CKJ65657 CUF65458:CUF65657 DEB65458:DEB65657 DNX65458:DNX65657 DXT65458:DXT65657 EHP65458:EHP65657 ERL65458:ERL65657 FBH65458:FBH65657 FLD65458:FLD65657 FUZ65458:FUZ65657 GEV65458:GEV65657 GOR65458:GOR65657 GYN65458:GYN65657 HIJ65458:HIJ65657 HSF65458:HSF65657 ICB65458:ICB65657 ILX65458:ILX65657 IVT65458:IVT65657 JFP65458:JFP65657 JPL65458:JPL65657 JZH65458:JZH65657 KJD65458:KJD65657 KSZ65458:KSZ65657 LCV65458:LCV65657 LMR65458:LMR65657 LWN65458:LWN65657 MGJ65458:MGJ65657 MQF65458:MQF65657 NAB65458:NAB65657 NJX65458:NJX65657 NTT65458:NTT65657 ODP65458:ODP65657 ONL65458:ONL65657 OXH65458:OXH65657 PHD65458:PHD65657 PQZ65458:PQZ65657 QAV65458:QAV65657 QKR65458:QKR65657 QUN65458:QUN65657 REJ65458:REJ65657 ROF65458:ROF65657 RYB65458:RYB65657 SHX65458:SHX65657 SRT65458:SRT65657 TBP65458:TBP65657 TLL65458:TLL65657 TVH65458:TVH65657 UFD65458:UFD65657 UOZ65458:UOZ65657 UYV65458:UYV65657 VIR65458:VIR65657 VSN65458:VSN65657 WCJ65458:WCJ65657 WMF65458:WMF65657 WWB65458:WWB65657 S130994:S131193 JP130994:JP131193 TL130994:TL131193 ADH130994:ADH131193 AND130994:AND131193 AWZ130994:AWZ131193 BGV130994:BGV131193 BQR130994:BQR131193 CAN130994:CAN131193 CKJ130994:CKJ131193 CUF130994:CUF131193 DEB130994:DEB131193 DNX130994:DNX131193 DXT130994:DXT131193 EHP130994:EHP131193 ERL130994:ERL131193 FBH130994:FBH131193 FLD130994:FLD131193 FUZ130994:FUZ131193 GEV130994:GEV131193 GOR130994:GOR131193 GYN130994:GYN131193 HIJ130994:HIJ131193 HSF130994:HSF131193 ICB130994:ICB131193 ILX130994:ILX131193 IVT130994:IVT131193 JFP130994:JFP131193 JPL130994:JPL131193 JZH130994:JZH131193 KJD130994:KJD131193 KSZ130994:KSZ131193 LCV130994:LCV131193 LMR130994:LMR131193 LWN130994:LWN131193 MGJ130994:MGJ131193 MQF130994:MQF131193 NAB130994:NAB131193 NJX130994:NJX131193 NTT130994:NTT131193 ODP130994:ODP131193 ONL130994:ONL131193 OXH130994:OXH131193 PHD130994:PHD131193 PQZ130994:PQZ131193 QAV130994:QAV131193 QKR130994:QKR131193 QUN130994:QUN131193 REJ130994:REJ131193 ROF130994:ROF131193 RYB130994:RYB131193 SHX130994:SHX131193 SRT130994:SRT131193 TBP130994:TBP131193 TLL130994:TLL131193 TVH130994:TVH131193 UFD130994:UFD131193 UOZ130994:UOZ131193 UYV130994:UYV131193 VIR130994:VIR131193 VSN130994:VSN131193 WCJ130994:WCJ131193 WMF130994:WMF131193 WWB130994:WWB131193 S196530:S196729 JP196530:JP196729 TL196530:TL196729 ADH196530:ADH196729 AND196530:AND196729 AWZ196530:AWZ196729 BGV196530:BGV196729 BQR196530:BQR196729 CAN196530:CAN196729 CKJ196530:CKJ196729 CUF196530:CUF196729 DEB196530:DEB196729 DNX196530:DNX196729 DXT196530:DXT196729 EHP196530:EHP196729 ERL196530:ERL196729 FBH196530:FBH196729 FLD196530:FLD196729 FUZ196530:FUZ196729 GEV196530:GEV196729 GOR196530:GOR196729 GYN196530:GYN196729 HIJ196530:HIJ196729 HSF196530:HSF196729 ICB196530:ICB196729 ILX196530:ILX196729 IVT196530:IVT196729 JFP196530:JFP196729 JPL196530:JPL196729 JZH196530:JZH196729 KJD196530:KJD196729 KSZ196530:KSZ196729 LCV196530:LCV196729 LMR196530:LMR196729 LWN196530:LWN196729 MGJ196530:MGJ196729 MQF196530:MQF196729 NAB196530:NAB196729 NJX196530:NJX196729 NTT196530:NTT196729 ODP196530:ODP196729 ONL196530:ONL196729 OXH196530:OXH196729 PHD196530:PHD196729 PQZ196530:PQZ196729 QAV196530:QAV196729 QKR196530:QKR196729 QUN196530:QUN196729 REJ196530:REJ196729 ROF196530:ROF196729 RYB196530:RYB196729 SHX196530:SHX196729 SRT196530:SRT196729 TBP196530:TBP196729 TLL196530:TLL196729 TVH196530:TVH196729 UFD196530:UFD196729 UOZ196530:UOZ196729 UYV196530:UYV196729 VIR196530:VIR196729 VSN196530:VSN196729 WCJ196530:WCJ196729 WMF196530:WMF196729 WWB196530:WWB196729 S262066:S262265 JP262066:JP262265 TL262066:TL262265 ADH262066:ADH262265 AND262066:AND262265 AWZ262066:AWZ262265 BGV262066:BGV262265 BQR262066:BQR262265 CAN262066:CAN262265 CKJ262066:CKJ262265 CUF262066:CUF262265 DEB262066:DEB262265 DNX262066:DNX262265 DXT262066:DXT262265 EHP262066:EHP262265 ERL262066:ERL262265 FBH262066:FBH262265 FLD262066:FLD262265 FUZ262066:FUZ262265 GEV262066:GEV262265 GOR262066:GOR262265 GYN262066:GYN262265 HIJ262066:HIJ262265 HSF262066:HSF262265 ICB262066:ICB262265 ILX262066:ILX262265 IVT262066:IVT262265 JFP262066:JFP262265 JPL262066:JPL262265 JZH262066:JZH262265 KJD262066:KJD262265 KSZ262066:KSZ262265 LCV262066:LCV262265 LMR262066:LMR262265 LWN262066:LWN262265 MGJ262066:MGJ262265 MQF262066:MQF262265 NAB262066:NAB262265 NJX262066:NJX262265 NTT262066:NTT262265 ODP262066:ODP262265 ONL262066:ONL262265 OXH262066:OXH262265 PHD262066:PHD262265 PQZ262066:PQZ262265 QAV262066:QAV262265 QKR262066:QKR262265 QUN262066:QUN262265 REJ262066:REJ262265 ROF262066:ROF262265 RYB262066:RYB262265 SHX262066:SHX262265 SRT262066:SRT262265 TBP262066:TBP262265 TLL262066:TLL262265 TVH262066:TVH262265 UFD262066:UFD262265 UOZ262066:UOZ262265 UYV262066:UYV262265 VIR262066:VIR262265 VSN262066:VSN262265 WCJ262066:WCJ262265 WMF262066:WMF262265 WWB262066:WWB262265 S327602:S327801 JP327602:JP327801 TL327602:TL327801 ADH327602:ADH327801 AND327602:AND327801 AWZ327602:AWZ327801 BGV327602:BGV327801 BQR327602:BQR327801 CAN327602:CAN327801 CKJ327602:CKJ327801 CUF327602:CUF327801 DEB327602:DEB327801 DNX327602:DNX327801 DXT327602:DXT327801 EHP327602:EHP327801 ERL327602:ERL327801 FBH327602:FBH327801 FLD327602:FLD327801 FUZ327602:FUZ327801 GEV327602:GEV327801 GOR327602:GOR327801 GYN327602:GYN327801 HIJ327602:HIJ327801 HSF327602:HSF327801 ICB327602:ICB327801 ILX327602:ILX327801 IVT327602:IVT327801 JFP327602:JFP327801 JPL327602:JPL327801 JZH327602:JZH327801 KJD327602:KJD327801 KSZ327602:KSZ327801 LCV327602:LCV327801 LMR327602:LMR327801 LWN327602:LWN327801 MGJ327602:MGJ327801 MQF327602:MQF327801 NAB327602:NAB327801 NJX327602:NJX327801 NTT327602:NTT327801 ODP327602:ODP327801 ONL327602:ONL327801 OXH327602:OXH327801 PHD327602:PHD327801 PQZ327602:PQZ327801 QAV327602:QAV327801 QKR327602:QKR327801 QUN327602:QUN327801 REJ327602:REJ327801 ROF327602:ROF327801 RYB327602:RYB327801 SHX327602:SHX327801 SRT327602:SRT327801 TBP327602:TBP327801 TLL327602:TLL327801 TVH327602:TVH327801 UFD327602:UFD327801 UOZ327602:UOZ327801 UYV327602:UYV327801 VIR327602:VIR327801 VSN327602:VSN327801 WCJ327602:WCJ327801 WMF327602:WMF327801 WWB327602:WWB327801 S393138:S393337 JP393138:JP393337 TL393138:TL393337 ADH393138:ADH393337 AND393138:AND393337 AWZ393138:AWZ393337 BGV393138:BGV393337 BQR393138:BQR393337 CAN393138:CAN393337 CKJ393138:CKJ393337 CUF393138:CUF393337 DEB393138:DEB393337 DNX393138:DNX393337 DXT393138:DXT393337 EHP393138:EHP393337 ERL393138:ERL393337 FBH393138:FBH393337 FLD393138:FLD393337 FUZ393138:FUZ393337 GEV393138:GEV393337 GOR393138:GOR393337 GYN393138:GYN393337 HIJ393138:HIJ393337 HSF393138:HSF393337 ICB393138:ICB393337 ILX393138:ILX393337 IVT393138:IVT393337 JFP393138:JFP393337 JPL393138:JPL393337 JZH393138:JZH393337 KJD393138:KJD393337 KSZ393138:KSZ393337 LCV393138:LCV393337 LMR393138:LMR393337 LWN393138:LWN393337 MGJ393138:MGJ393337 MQF393138:MQF393337 NAB393138:NAB393337 NJX393138:NJX393337 NTT393138:NTT393337 ODP393138:ODP393337 ONL393138:ONL393337 OXH393138:OXH393337 PHD393138:PHD393337 PQZ393138:PQZ393337 QAV393138:QAV393337 QKR393138:QKR393337 QUN393138:QUN393337 REJ393138:REJ393337 ROF393138:ROF393337 RYB393138:RYB393337 SHX393138:SHX393337 SRT393138:SRT393337 TBP393138:TBP393337 TLL393138:TLL393337 TVH393138:TVH393337 UFD393138:UFD393337 UOZ393138:UOZ393337 UYV393138:UYV393337 VIR393138:VIR393337 VSN393138:VSN393337 WCJ393138:WCJ393337 WMF393138:WMF393337 WWB393138:WWB393337 S458674:S458873 JP458674:JP458873 TL458674:TL458873 ADH458674:ADH458873 AND458674:AND458873 AWZ458674:AWZ458873 BGV458674:BGV458873 BQR458674:BQR458873 CAN458674:CAN458873 CKJ458674:CKJ458873 CUF458674:CUF458873 DEB458674:DEB458873 DNX458674:DNX458873 DXT458674:DXT458873 EHP458674:EHP458873 ERL458674:ERL458873 FBH458674:FBH458873 FLD458674:FLD458873 FUZ458674:FUZ458873 GEV458674:GEV458873 GOR458674:GOR458873 GYN458674:GYN458873 HIJ458674:HIJ458873 HSF458674:HSF458873 ICB458674:ICB458873 ILX458674:ILX458873 IVT458674:IVT458873 JFP458674:JFP458873 JPL458674:JPL458873 JZH458674:JZH458873 KJD458674:KJD458873 KSZ458674:KSZ458873 LCV458674:LCV458873 LMR458674:LMR458873 LWN458674:LWN458873 MGJ458674:MGJ458873 MQF458674:MQF458873 NAB458674:NAB458873 NJX458674:NJX458873 NTT458674:NTT458873 ODP458674:ODP458873 ONL458674:ONL458873 OXH458674:OXH458873 PHD458674:PHD458873 PQZ458674:PQZ458873 QAV458674:QAV458873 QKR458674:QKR458873 QUN458674:QUN458873 REJ458674:REJ458873 ROF458674:ROF458873 RYB458674:RYB458873 SHX458674:SHX458873 SRT458674:SRT458873 TBP458674:TBP458873 TLL458674:TLL458873 TVH458674:TVH458873 UFD458674:UFD458873 UOZ458674:UOZ458873 UYV458674:UYV458873 VIR458674:VIR458873 VSN458674:VSN458873 WCJ458674:WCJ458873 WMF458674:WMF458873 WWB458674:WWB458873 S524210:S524409 JP524210:JP524409 TL524210:TL524409 ADH524210:ADH524409 AND524210:AND524409 AWZ524210:AWZ524409 BGV524210:BGV524409 BQR524210:BQR524409 CAN524210:CAN524409 CKJ524210:CKJ524409 CUF524210:CUF524409 DEB524210:DEB524409 DNX524210:DNX524409 DXT524210:DXT524409 EHP524210:EHP524409 ERL524210:ERL524409 FBH524210:FBH524409 FLD524210:FLD524409 FUZ524210:FUZ524409 GEV524210:GEV524409 GOR524210:GOR524409 GYN524210:GYN524409 HIJ524210:HIJ524409 HSF524210:HSF524409 ICB524210:ICB524409 ILX524210:ILX524409 IVT524210:IVT524409 JFP524210:JFP524409 JPL524210:JPL524409 JZH524210:JZH524409 KJD524210:KJD524409 KSZ524210:KSZ524409 LCV524210:LCV524409 LMR524210:LMR524409 LWN524210:LWN524409 MGJ524210:MGJ524409 MQF524210:MQF524409 NAB524210:NAB524409 NJX524210:NJX524409 NTT524210:NTT524409 ODP524210:ODP524409 ONL524210:ONL524409 OXH524210:OXH524409 PHD524210:PHD524409 PQZ524210:PQZ524409 QAV524210:QAV524409 QKR524210:QKR524409 QUN524210:QUN524409 REJ524210:REJ524409 ROF524210:ROF524409 RYB524210:RYB524409 SHX524210:SHX524409 SRT524210:SRT524409 TBP524210:TBP524409 TLL524210:TLL524409 TVH524210:TVH524409 UFD524210:UFD524409 UOZ524210:UOZ524409 UYV524210:UYV524409 VIR524210:VIR524409 VSN524210:VSN524409 WCJ524210:WCJ524409 WMF524210:WMF524409 WWB524210:WWB524409 S589746:S589945 JP589746:JP589945 TL589746:TL589945 ADH589746:ADH589945 AND589746:AND589945 AWZ589746:AWZ589945 BGV589746:BGV589945 BQR589746:BQR589945 CAN589746:CAN589945 CKJ589746:CKJ589945 CUF589746:CUF589945 DEB589746:DEB589945 DNX589746:DNX589945 DXT589746:DXT589945 EHP589746:EHP589945 ERL589746:ERL589945 FBH589746:FBH589945 FLD589746:FLD589945 FUZ589746:FUZ589945 GEV589746:GEV589945 GOR589746:GOR589945 GYN589746:GYN589945 HIJ589746:HIJ589945 HSF589746:HSF589945 ICB589746:ICB589945 ILX589746:ILX589945 IVT589746:IVT589945 JFP589746:JFP589945 JPL589746:JPL589945 JZH589746:JZH589945 KJD589746:KJD589945 KSZ589746:KSZ589945 LCV589746:LCV589945 LMR589746:LMR589945 LWN589746:LWN589945 MGJ589746:MGJ589945 MQF589746:MQF589945 NAB589746:NAB589945 NJX589746:NJX589945 NTT589746:NTT589945 ODP589746:ODP589945 ONL589746:ONL589945 OXH589746:OXH589945 PHD589746:PHD589945 PQZ589746:PQZ589945 QAV589746:QAV589945 QKR589746:QKR589945 QUN589746:QUN589945 REJ589746:REJ589945 ROF589746:ROF589945 RYB589746:RYB589945 SHX589746:SHX589945 SRT589746:SRT589945 TBP589746:TBP589945 TLL589746:TLL589945 TVH589746:TVH589945 UFD589746:UFD589945 UOZ589746:UOZ589945 UYV589746:UYV589945 VIR589746:VIR589945 VSN589746:VSN589945 WCJ589746:WCJ589945 WMF589746:WMF589945 WWB589746:WWB589945 S655282:S655481 JP655282:JP655481 TL655282:TL655481 ADH655282:ADH655481 AND655282:AND655481 AWZ655282:AWZ655481 BGV655282:BGV655481 BQR655282:BQR655481 CAN655282:CAN655481 CKJ655282:CKJ655481 CUF655282:CUF655481 DEB655282:DEB655481 DNX655282:DNX655481 DXT655282:DXT655481 EHP655282:EHP655481 ERL655282:ERL655481 FBH655282:FBH655481 FLD655282:FLD655481 FUZ655282:FUZ655481 GEV655282:GEV655481 GOR655282:GOR655481 GYN655282:GYN655481 HIJ655282:HIJ655481 HSF655282:HSF655481 ICB655282:ICB655481 ILX655282:ILX655481 IVT655282:IVT655481 JFP655282:JFP655481 JPL655282:JPL655481 JZH655282:JZH655481 KJD655282:KJD655481 KSZ655282:KSZ655481 LCV655282:LCV655481 LMR655282:LMR655481 LWN655282:LWN655481 MGJ655282:MGJ655481 MQF655282:MQF655481 NAB655282:NAB655481 NJX655282:NJX655481 NTT655282:NTT655481 ODP655282:ODP655481 ONL655282:ONL655481 OXH655282:OXH655481 PHD655282:PHD655481 PQZ655282:PQZ655481 QAV655282:QAV655481 QKR655282:QKR655481 QUN655282:QUN655481 REJ655282:REJ655481 ROF655282:ROF655481 RYB655282:RYB655481 SHX655282:SHX655481 SRT655282:SRT655481 TBP655282:TBP655481 TLL655282:TLL655481 TVH655282:TVH655481 UFD655282:UFD655481 UOZ655282:UOZ655481 UYV655282:UYV655481 VIR655282:VIR655481 VSN655282:VSN655481 WCJ655282:WCJ655481 WMF655282:WMF655481 WWB655282:WWB655481 S720818:S721017 JP720818:JP721017 TL720818:TL721017 ADH720818:ADH721017 AND720818:AND721017 AWZ720818:AWZ721017 BGV720818:BGV721017 BQR720818:BQR721017 CAN720818:CAN721017 CKJ720818:CKJ721017 CUF720818:CUF721017 DEB720818:DEB721017 DNX720818:DNX721017 DXT720818:DXT721017 EHP720818:EHP721017 ERL720818:ERL721017 FBH720818:FBH721017 FLD720818:FLD721017 FUZ720818:FUZ721017 GEV720818:GEV721017 GOR720818:GOR721017 GYN720818:GYN721017 HIJ720818:HIJ721017 HSF720818:HSF721017 ICB720818:ICB721017 ILX720818:ILX721017 IVT720818:IVT721017 JFP720818:JFP721017 JPL720818:JPL721017 JZH720818:JZH721017 KJD720818:KJD721017 KSZ720818:KSZ721017 LCV720818:LCV721017 LMR720818:LMR721017 LWN720818:LWN721017 MGJ720818:MGJ721017 MQF720818:MQF721017 NAB720818:NAB721017 NJX720818:NJX721017 NTT720818:NTT721017 ODP720818:ODP721017 ONL720818:ONL721017 OXH720818:OXH721017 PHD720818:PHD721017 PQZ720818:PQZ721017 QAV720818:QAV721017 QKR720818:QKR721017 QUN720818:QUN721017 REJ720818:REJ721017 ROF720818:ROF721017 RYB720818:RYB721017 SHX720818:SHX721017 SRT720818:SRT721017 TBP720818:TBP721017 TLL720818:TLL721017 TVH720818:TVH721017 UFD720818:UFD721017 UOZ720818:UOZ721017 UYV720818:UYV721017 VIR720818:VIR721017 VSN720818:VSN721017 WCJ720818:WCJ721017 WMF720818:WMF721017 WWB720818:WWB721017 S786354:S786553 JP786354:JP786553 TL786354:TL786553 ADH786354:ADH786553 AND786354:AND786553 AWZ786354:AWZ786553 BGV786354:BGV786553 BQR786354:BQR786553 CAN786354:CAN786553 CKJ786354:CKJ786553 CUF786354:CUF786553 DEB786354:DEB786553 DNX786354:DNX786553 DXT786354:DXT786553 EHP786354:EHP786553 ERL786354:ERL786553 FBH786354:FBH786553 FLD786354:FLD786553 FUZ786354:FUZ786553 GEV786354:GEV786553 GOR786354:GOR786553 GYN786354:GYN786553 HIJ786354:HIJ786553 HSF786354:HSF786553 ICB786354:ICB786553 ILX786354:ILX786553 IVT786354:IVT786553 JFP786354:JFP786553 JPL786354:JPL786553 JZH786354:JZH786553 KJD786354:KJD786553 KSZ786354:KSZ786553 LCV786354:LCV786553 LMR786354:LMR786553 LWN786354:LWN786553 MGJ786354:MGJ786553 MQF786354:MQF786553 NAB786354:NAB786553 NJX786354:NJX786553 NTT786354:NTT786553 ODP786354:ODP786553 ONL786354:ONL786553 OXH786354:OXH786553 PHD786354:PHD786553 PQZ786354:PQZ786553 QAV786354:QAV786553 QKR786354:QKR786553 QUN786354:QUN786553 REJ786354:REJ786553 ROF786354:ROF786553 RYB786354:RYB786553 SHX786354:SHX786553 SRT786354:SRT786553 TBP786354:TBP786553 TLL786354:TLL786553 TVH786354:TVH786553 UFD786354:UFD786553 UOZ786354:UOZ786553 UYV786354:UYV786553 VIR786354:VIR786553 VSN786354:VSN786553 WCJ786354:WCJ786553 WMF786354:WMF786553 WWB786354:WWB786553 S851890:S852089 JP851890:JP852089 TL851890:TL852089 ADH851890:ADH852089 AND851890:AND852089 AWZ851890:AWZ852089 BGV851890:BGV852089 BQR851890:BQR852089 CAN851890:CAN852089 CKJ851890:CKJ852089 CUF851890:CUF852089 DEB851890:DEB852089 DNX851890:DNX852089 DXT851890:DXT852089 EHP851890:EHP852089 ERL851890:ERL852089 FBH851890:FBH852089 FLD851890:FLD852089 FUZ851890:FUZ852089 GEV851890:GEV852089 GOR851890:GOR852089 GYN851890:GYN852089 HIJ851890:HIJ852089 HSF851890:HSF852089 ICB851890:ICB852089 ILX851890:ILX852089 IVT851890:IVT852089 JFP851890:JFP852089 JPL851890:JPL852089 JZH851890:JZH852089 KJD851890:KJD852089 KSZ851890:KSZ852089 LCV851890:LCV852089 LMR851890:LMR852089 LWN851890:LWN852089 MGJ851890:MGJ852089 MQF851890:MQF852089 NAB851890:NAB852089 NJX851890:NJX852089 NTT851890:NTT852089 ODP851890:ODP852089 ONL851890:ONL852089 OXH851890:OXH852089 PHD851890:PHD852089 PQZ851890:PQZ852089 QAV851890:QAV852089 QKR851890:QKR852089 QUN851890:QUN852089 REJ851890:REJ852089 ROF851890:ROF852089 RYB851890:RYB852089 SHX851890:SHX852089 SRT851890:SRT852089 TBP851890:TBP852089 TLL851890:TLL852089 TVH851890:TVH852089 UFD851890:UFD852089 UOZ851890:UOZ852089 UYV851890:UYV852089 VIR851890:VIR852089 VSN851890:VSN852089 WCJ851890:WCJ852089 WMF851890:WMF852089 WWB851890:WWB852089 S917426:S917625 JP917426:JP917625 TL917426:TL917625 ADH917426:ADH917625 AND917426:AND917625 AWZ917426:AWZ917625 BGV917426:BGV917625 BQR917426:BQR917625 CAN917426:CAN917625 CKJ917426:CKJ917625 CUF917426:CUF917625 DEB917426:DEB917625 DNX917426:DNX917625 DXT917426:DXT917625 EHP917426:EHP917625 ERL917426:ERL917625 FBH917426:FBH917625 FLD917426:FLD917625 FUZ917426:FUZ917625 GEV917426:GEV917625 GOR917426:GOR917625 GYN917426:GYN917625 HIJ917426:HIJ917625 HSF917426:HSF917625 ICB917426:ICB917625 ILX917426:ILX917625 IVT917426:IVT917625 JFP917426:JFP917625 JPL917426:JPL917625 JZH917426:JZH917625 KJD917426:KJD917625 KSZ917426:KSZ917625 LCV917426:LCV917625 LMR917426:LMR917625 LWN917426:LWN917625 MGJ917426:MGJ917625 MQF917426:MQF917625 NAB917426:NAB917625 NJX917426:NJX917625 NTT917426:NTT917625 ODP917426:ODP917625 ONL917426:ONL917625 OXH917426:OXH917625 PHD917426:PHD917625 PQZ917426:PQZ917625 QAV917426:QAV917625 QKR917426:QKR917625 QUN917426:QUN917625 REJ917426:REJ917625 ROF917426:ROF917625 RYB917426:RYB917625 SHX917426:SHX917625 SRT917426:SRT917625 TBP917426:TBP917625 TLL917426:TLL917625 TVH917426:TVH917625 UFD917426:UFD917625 UOZ917426:UOZ917625 UYV917426:UYV917625 VIR917426:VIR917625 VSN917426:VSN917625 WCJ917426:WCJ917625 WMF917426:WMF917625 WWB917426:WWB917625 S982962:S983161 JP982962:JP983161 TL982962:TL983161 ADH982962:ADH983161 AND982962:AND983161 AWZ982962:AWZ983161 BGV982962:BGV983161 BQR982962:BQR983161 CAN982962:CAN983161 CKJ982962:CKJ983161 CUF982962:CUF983161 DEB982962:DEB983161 DNX982962:DNX983161 DXT982962:DXT983161 EHP982962:EHP983161 ERL982962:ERL983161 FBH982962:FBH983161 FLD982962:FLD983161 FUZ982962:FUZ983161 GEV982962:GEV983161 GOR982962:GOR983161 GYN982962:GYN983161 HIJ982962:HIJ983161 HSF982962:HSF983161 ICB982962:ICB983161 ILX982962:ILX983161 IVT982962:IVT983161 JFP982962:JFP983161 JPL982962:JPL983161 JZH982962:JZH983161 KJD982962:KJD983161 KSZ982962:KSZ983161 LCV982962:LCV983161 LMR982962:LMR983161 LWN982962:LWN983161 MGJ982962:MGJ983161 MQF982962:MQF983161 NAB982962:NAB983161 NJX982962:NJX983161 NTT982962:NTT983161 ODP982962:ODP983161 ONL982962:ONL983161 OXH982962:OXH983161 PHD982962:PHD983161 PQZ982962:PQZ983161 QAV982962:QAV983161 QKR982962:QKR983161 QUN982962:QUN983161 REJ982962:REJ983161 ROF982962:ROF983161 RYB982962:RYB983161 SHX982962:SHX983161 SRT982962:SRT983161 TBP982962:TBP983161 TLL982962:TLL983161 TVH982962:TVH983161 UFD982962:UFD983161 UOZ982962:UOZ983161 UYV982962:UYV983161 VIR982962:VIR983161 VSN982962:VSN983161 WCJ982962:WCJ983161 WMF982962:WMF983161 WWB982962:WWB983161 WVY982962:WVY983161 JJ6:JJ125 TF6:TF125 ADB6:ADB125 AMX6:AMX125 AWT6:AWT125 BGP6:BGP125 BQL6:BQL125 CAH6:CAH125 CKD6:CKD125 CTZ6:CTZ125 DDV6:DDV125 DNR6:DNR125 DXN6:DXN125 EHJ6:EHJ125 ERF6:ERF125 FBB6:FBB125 FKX6:FKX125 FUT6:FUT125 GEP6:GEP125 GOL6:GOL125 GYH6:GYH125 HID6:HID125 HRZ6:HRZ125 IBV6:IBV125 ILR6:ILR125 IVN6:IVN125 JFJ6:JFJ125 JPF6:JPF125 JZB6:JZB125 KIX6:KIX125 KST6:KST125 LCP6:LCP125 LML6:LML125 LWH6:LWH125 MGD6:MGD125 MPZ6:MPZ125 MZV6:MZV125 NJR6:NJR125 NTN6:NTN125 ODJ6:ODJ125 ONF6:ONF125 OXB6:OXB125 PGX6:PGX125 PQT6:PQT125 QAP6:QAP125 QKL6:QKL125 QUH6:QUH125 RED6:RED125 RNZ6:RNZ125 RXV6:RXV125 SHR6:SHR125 SRN6:SRN125 TBJ6:TBJ125 TLF6:TLF125 TVB6:TVB125 UEX6:UEX125 UOT6:UOT125 UYP6:UYP125 VIL6:VIL125 VSH6:VSH125 WCD6:WCD125 WLZ6:WLZ125 WVV6:WVV125 K65458:K65657 JJ65458:JJ65657 TF65458:TF65657 ADB65458:ADB65657 AMX65458:AMX65657 AWT65458:AWT65657 BGP65458:BGP65657 BQL65458:BQL65657 CAH65458:CAH65657 CKD65458:CKD65657 CTZ65458:CTZ65657 DDV65458:DDV65657 DNR65458:DNR65657 DXN65458:DXN65657 EHJ65458:EHJ65657 ERF65458:ERF65657 FBB65458:FBB65657 FKX65458:FKX65657 FUT65458:FUT65657 GEP65458:GEP65657 GOL65458:GOL65657 GYH65458:GYH65657 HID65458:HID65657 HRZ65458:HRZ65657 IBV65458:IBV65657 ILR65458:ILR65657 IVN65458:IVN65657 JFJ65458:JFJ65657 JPF65458:JPF65657 JZB65458:JZB65657 KIX65458:KIX65657 KST65458:KST65657 LCP65458:LCP65657 LML65458:LML65657 LWH65458:LWH65657 MGD65458:MGD65657 MPZ65458:MPZ65657 MZV65458:MZV65657 NJR65458:NJR65657 NTN65458:NTN65657 ODJ65458:ODJ65657 ONF65458:ONF65657 OXB65458:OXB65657 PGX65458:PGX65657 PQT65458:PQT65657 QAP65458:QAP65657 QKL65458:QKL65657 QUH65458:QUH65657 RED65458:RED65657 RNZ65458:RNZ65657 RXV65458:RXV65657 SHR65458:SHR65657 SRN65458:SRN65657 TBJ65458:TBJ65657 TLF65458:TLF65657 TVB65458:TVB65657 UEX65458:UEX65657 UOT65458:UOT65657 UYP65458:UYP65657 VIL65458:VIL65657 VSH65458:VSH65657 WCD65458:WCD65657 WLZ65458:WLZ65657 WVV65458:WVV65657 K130994:K131193 JJ130994:JJ131193 TF130994:TF131193 ADB130994:ADB131193 AMX130994:AMX131193 AWT130994:AWT131193 BGP130994:BGP131193 BQL130994:BQL131193 CAH130994:CAH131193 CKD130994:CKD131193 CTZ130994:CTZ131193 DDV130994:DDV131193 DNR130994:DNR131193 DXN130994:DXN131193 EHJ130994:EHJ131193 ERF130994:ERF131193 FBB130994:FBB131193 FKX130994:FKX131193 FUT130994:FUT131193 GEP130994:GEP131193 GOL130994:GOL131193 GYH130994:GYH131193 HID130994:HID131193 HRZ130994:HRZ131193 IBV130994:IBV131193 ILR130994:ILR131193 IVN130994:IVN131193 JFJ130994:JFJ131193 JPF130994:JPF131193 JZB130994:JZB131193 KIX130994:KIX131193 KST130994:KST131193 LCP130994:LCP131193 LML130994:LML131193 LWH130994:LWH131193 MGD130994:MGD131193 MPZ130994:MPZ131193 MZV130994:MZV131193 NJR130994:NJR131193 NTN130994:NTN131193 ODJ130994:ODJ131193 ONF130994:ONF131193 OXB130994:OXB131193 PGX130994:PGX131193 PQT130994:PQT131193 QAP130994:QAP131193 QKL130994:QKL131193 QUH130994:QUH131193 RED130994:RED131193 RNZ130994:RNZ131193 RXV130994:RXV131193 SHR130994:SHR131193 SRN130994:SRN131193 TBJ130994:TBJ131193 TLF130994:TLF131193 TVB130994:TVB131193 UEX130994:UEX131193 UOT130994:UOT131193 UYP130994:UYP131193 VIL130994:VIL131193 VSH130994:VSH131193 WCD130994:WCD131193 WLZ130994:WLZ131193 WVV130994:WVV131193 K196530:K196729 JJ196530:JJ196729 TF196530:TF196729 ADB196530:ADB196729 AMX196530:AMX196729 AWT196530:AWT196729 BGP196530:BGP196729 BQL196530:BQL196729 CAH196530:CAH196729 CKD196530:CKD196729 CTZ196530:CTZ196729 DDV196530:DDV196729 DNR196530:DNR196729 DXN196530:DXN196729 EHJ196530:EHJ196729 ERF196530:ERF196729 FBB196530:FBB196729 FKX196530:FKX196729 FUT196530:FUT196729 GEP196530:GEP196729 GOL196530:GOL196729 GYH196530:GYH196729 HID196530:HID196729 HRZ196530:HRZ196729 IBV196530:IBV196729 ILR196530:ILR196729 IVN196530:IVN196729 JFJ196530:JFJ196729 JPF196530:JPF196729 JZB196530:JZB196729 KIX196530:KIX196729 KST196530:KST196729 LCP196530:LCP196729 LML196530:LML196729 LWH196530:LWH196729 MGD196530:MGD196729 MPZ196530:MPZ196729 MZV196530:MZV196729 NJR196530:NJR196729 NTN196530:NTN196729 ODJ196530:ODJ196729 ONF196530:ONF196729 OXB196530:OXB196729 PGX196530:PGX196729 PQT196530:PQT196729 QAP196530:QAP196729 QKL196530:QKL196729 QUH196530:QUH196729 RED196530:RED196729 RNZ196530:RNZ196729 RXV196530:RXV196729 SHR196530:SHR196729 SRN196530:SRN196729 TBJ196530:TBJ196729 TLF196530:TLF196729 TVB196530:TVB196729 UEX196530:UEX196729 UOT196530:UOT196729 UYP196530:UYP196729 VIL196530:VIL196729 VSH196530:VSH196729 WCD196530:WCD196729 WLZ196530:WLZ196729 WVV196530:WVV196729 K262066:K262265 JJ262066:JJ262265 TF262066:TF262265 ADB262066:ADB262265 AMX262066:AMX262265 AWT262066:AWT262265 BGP262066:BGP262265 BQL262066:BQL262265 CAH262066:CAH262265 CKD262066:CKD262265 CTZ262066:CTZ262265 DDV262066:DDV262265 DNR262066:DNR262265 DXN262066:DXN262265 EHJ262066:EHJ262265 ERF262066:ERF262265 FBB262066:FBB262265 FKX262066:FKX262265 FUT262066:FUT262265 GEP262066:GEP262265 GOL262066:GOL262265 GYH262066:GYH262265 HID262066:HID262265 HRZ262066:HRZ262265 IBV262066:IBV262265 ILR262066:ILR262265 IVN262066:IVN262265 JFJ262066:JFJ262265 JPF262066:JPF262265 JZB262066:JZB262265 KIX262066:KIX262265 KST262066:KST262265 LCP262066:LCP262265 LML262066:LML262265 LWH262066:LWH262265 MGD262066:MGD262265 MPZ262066:MPZ262265 MZV262066:MZV262265 NJR262066:NJR262265 NTN262066:NTN262265 ODJ262066:ODJ262265 ONF262066:ONF262265 OXB262066:OXB262265 PGX262066:PGX262265 PQT262066:PQT262265 QAP262066:QAP262265 QKL262066:QKL262265 QUH262066:QUH262265 RED262066:RED262265 RNZ262066:RNZ262265 RXV262066:RXV262265 SHR262066:SHR262265 SRN262066:SRN262265 TBJ262066:TBJ262265 TLF262066:TLF262265 TVB262066:TVB262265 UEX262066:UEX262265 UOT262066:UOT262265 UYP262066:UYP262265 VIL262066:VIL262265 VSH262066:VSH262265 WCD262066:WCD262265 WLZ262066:WLZ262265 WVV262066:WVV262265 K327602:K327801 JJ327602:JJ327801 TF327602:TF327801 ADB327602:ADB327801 AMX327602:AMX327801 AWT327602:AWT327801 BGP327602:BGP327801 BQL327602:BQL327801 CAH327602:CAH327801 CKD327602:CKD327801 CTZ327602:CTZ327801 DDV327602:DDV327801 DNR327602:DNR327801 DXN327602:DXN327801 EHJ327602:EHJ327801 ERF327602:ERF327801 FBB327602:FBB327801 FKX327602:FKX327801 FUT327602:FUT327801 GEP327602:GEP327801 GOL327602:GOL327801 GYH327602:GYH327801 HID327602:HID327801 HRZ327602:HRZ327801 IBV327602:IBV327801 ILR327602:ILR327801 IVN327602:IVN327801 JFJ327602:JFJ327801 JPF327602:JPF327801 JZB327602:JZB327801 KIX327602:KIX327801 KST327602:KST327801 LCP327602:LCP327801 LML327602:LML327801 LWH327602:LWH327801 MGD327602:MGD327801 MPZ327602:MPZ327801 MZV327602:MZV327801 NJR327602:NJR327801 NTN327602:NTN327801 ODJ327602:ODJ327801 ONF327602:ONF327801 OXB327602:OXB327801 PGX327602:PGX327801 PQT327602:PQT327801 QAP327602:QAP327801 QKL327602:QKL327801 QUH327602:QUH327801 RED327602:RED327801 RNZ327602:RNZ327801 RXV327602:RXV327801 SHR327602:SHR327801 SRN327602:SRN327801 TBJ327602:TBJ327801 TLF327602:TLF327801 TVB327602:TVB327801 UEX327602:UEX327801 UOT327602:UOT327801 UYP327602:UYP327801 VIL327602:VIL327801 VSH327602:VSH327801 WCD327602:WCD327801 WLZ327602:WLZ327801 WVV327602:WVV327801 K393138:K393337 JJ393138:JJ393337 TF393138:TF393337 ADB393138:ADB393337 AMX393138:AMX393337 AWT393138:AWT393337 BGP393138:BGP393337 BQL393138:BQL393337 CAH393138:CAH393337 CKD393138:CKD393337 CTZ393138:CTZ393337 DDV393138:DDV393337 DNR393138:DNR393337 DXN393138:DXN393337 EHJ393138:EHJ393337 ERF393138:ERF393337 FBB393138:FBB393337 FKX393138:FKX393337 FUT393138:FUT393337 GEP393138:GEP393337 GOL393138:GOL393337 GYH393138:GYH393337 HID393138:HID393337 HRZ393138:HRZ393337 IBV393138:IBV393337 ILR393138:ILR393337 IVN393138:IVN393337 JFJ393138:JFJ393337 JPF393138:JPF393337 JZB393138:JZB393337 KIX393138:KIX393337 KST393138:KST393337 LCP393138:LCP393337 LML393138:LML393337 LWH393138:LWH393337 MGD393138:MGD393337 MPZ393138:MPZ393337 MZV393138:MZV393337 NJR393138:NJR393337 NTN393138:NTN393337 ODJ393138:ODJ393337 ONF393138:ONF393337 OXB393138:OXB393337 PGX393138:PGX393337 PQT393138:PQT393337 QAP393138:QAP393337 QKL393138:QKL393337 QUH393138:QUH393337 RED393138:RED393337 RNZ393138:RNZ393337 RXV393138:RXV393337 SHR393138:SHR393337 SRN393138:SRN393337 TBJ393138:TBJ393337 TLF393138:TLF393337 TVB393138:TVB393337 UEX393138:UEX393337 UOT393138:UOT393337 UYP393138:UYP393337 VIL393138:VIL393337 VSH393138:VSH393337 WCD393138:WCD393337 WLZ393138:WLZ393337 WVV393138:WVV393337 K458674:K458873 JJ458674:JJ458873 TF458674:TF458873 ADB458674:ADB458873 AMX458674:AMX458873 AWT458674:AWT458873 BGP458674:BGP458873 BQL458674:BQL458873 CAH458674:CAH458873 CKD458674:CKD458873 CTZ458674:CTZ458873 DDV458674:DDV458873 DNR458674:DNR458873 DXN458674:DXN458873 EHJ458674:EHJ458873 ERF458674:ERF458873 FBB458674:FBB458873 FKX458674:FKX458873 FUT458674:FUT458873 GEP458674:GEP458873 GOL458674:GOL458873 GYH458674:GYH458873 HID458674:HID458873 HRZ458674:HRZ458873 IBV458674:IBV458873 ILR458674:ILR458873 IVN458674:IVN458873 JFJ458674:JFJ458873 JPF458674:JPF458873 JZB458674:JZB458873 KIX458674:KIX458873 KST458674:KST458873 LCP458674:LCP458873 LML458674:LML458873 LWH458674:LWH458873 MGD458674:MGD458873 MPZ458674:MPZ458873 MZV458674:MZV458873 NJR458674:NJR458873 NTN458674:NTN458873 ODJ458674:ODJ458873 ONF458674:ONF458873 OXB458674:OXB458873 PGX458674:PGX458873 PQT458674:PQT458873 QAP458674:QAP458873 QKL458674:QKL458873 QUH458674:QUH458873 RED458674:RED458873 RNZ458674:RNZ458873 RXV458674:RXV458873 SHR458674:SHR458873 SRN458674:SRN458873 TBJ458674:TBJ458873 TLF458674:TLF458873 TVB458674:TVB458873 UEX458674:UEX458873 UOT458674:UOT458873 UYP458674:UYP458873 VIL458674:VIL458873 VSH458674:VSH458873 WCD458674:WCD458873 WLZ458674:WLZ458873 WVV458674:WVV458873 K524210:K524409 JJ524210:JJ524409 TF524210:TF524409 ADB524210:ADB524409 AMX524210:AMX524409 AWT524210:AWT524409 BGP524210:BGP524409 BQL524210:BQL524409 CAH524210:CAH524409 CKD524210:CKD524409 CTZ524210:CTZ524409 DDV524210:DDV524409 DNR524210:DNR524409 DXN524210:DXN524409 EHJ524210:EHJ524409 ERF524210:ERF524409 FBB524210:FBB524409 FKX524210:FKX524409 FUT524210:FUT524409 GEP524210:GEP524409 GOL524210:GOL524409 GYH524210:GYH524409 HID524210:HID524409 HRZ524210:HRZ524409 IBV524210:IBV524409 ILR524210:ILR524409 IVN524210:IVN524409 JFJ524210:JFJ524409 JPF524210:JPF524409 JZB524210:JZB524409 KIX524210:KIX524409 KST524210:KST524409 LCP524210:LCP524409 LML524210:LML524409 LWH524210:LWH524409 MGD524210:MGD524409 MPZ524210:MPZ524409 MZV524210:MZV524409 NJR524210:NJR524409 NTN524210:NTN524409 ODJ524210:ODJ524409 ONF524210:ONF524409 OXB524210:OXB524409 PGX524210:PGX524409 PQT524210:PQT524409 QAP524210:QAP524409 QKL524210:QKL524409 QUH524210:QUH524409 RED524210:RED524409 RNZ524210:RNZ524409 RXV524210:RXV524409 SHR524210:SHR524409 SRN524210:SRN524409 TBJ524210:TBJ524409 TLF524210:TLF524409 TVB524210:TVB524409 UEX524210:UEX524409 UOT524210:UOT524409 UYP524210:UYP524409 VIL524210:VIL524409 VSH524210:VSH524409 WCD524210:WCD524409 WLZ524210:WLZ524409 WVV524210:WVV524409 K589746:K589945 JJ589746:JJ589945 TF589746:TF589945 ADB589746:ADB589945 AMX589746:AMX589945 AWT589746:AWT589945 BGP589746:BGP589945 BQL589746:BQL589945 CAH589746:CAH589945 CKD589746:CKD589945 CTZ589746:CTZ589945 DDV589746:DDV589945 DNR589746:DNR589945 DXN589746:DXN589945 EHJ589746:EHJ589945 ERF589746:ERF589945 FBB589746:FBB589945 FKX589746:FKX589945 FUT589746:FUT589945 GEP589746:GEP589945 GOL589746:GOL589945 GYH589746:GYH589945 HID589746:HID589945 HRZ589746:HRZ589945 IBV589746:IBV589945 ILR589746:ILR589945 IVN589746:IVN589945 JFJ589746:JFJ589945 JPF589746:JPF589945 JZB589746:JZB589945 KIX589746:KIX589945 KST589746:KST589945 LCP589746:LCP589945 LML589746:LML589945 LWH589746:LWH589945 MGD589746:MGD589945 MPZ589746:MPZ589945 MZV589746:MZV589945 NJR589746:NJR589945 NTN589746:NTN589945 ODJ589746:ODJ589945 ONF589746:ONF589945 OXB589746:OXB589945 PGX589746:PGX589945 PQT589746:PQT589945 QAP589746:QAP589945 QKL589746:QKL589945 QUH589746:QUH589945 RED589746:RED589945 RNZ589746:RNZ589945 RXV589746:RXV589945 SHR589746:SHR589945 SRN589746:SRN589945 TBJ589746:TBJ589945 TLF589746:TLF589945 TVB589746:TVB589945 UEX589746:UEX589945 UOT589746:UOT589945 UYP589746:UYP589945 VIL589746:VIL589945 VSH589746:VSH589945 WCD589746:WCD589945 WLZ589746:WLZ589945 WVV589746:WVV589945 K655282:K655481 JJ655282:JJ655481 TF655282:TF655481 ADB655282:ADB655481 AMX655282:AMX655481 AWT655282:AWT655481 BGP655282:BGP655481 BQL655282:BQL655481 CAH655282:CAH655481 CKD655282:CKD655481 CTZ655282:CTZ655481 DDV655282:DDV655481 DNR655282:DNR655481 DXN655282:DXN655481 EHJ655282:EHJ655481 ERF655282:ERF655481 FBB655282:FBB655481 FKX655282:FKX655481 FUT655282:FUT655481 GEP655282:GEP655481 GOL655282:GOL655481 GYH655282:GYH655481 HID655282:HID655481 HRZ655282:HRZ655481 IBV655282:IBV655481 ILR655282:ILR655481 IVN655282:IVN655481 JFJ655282:JFJ655481 JPF655282:JPF655481 JZB655282:JZB655481 KIX655282:KIX655481 KST655282:KST655481 LCP655282:LCP655481 LML655282:LML655481 LWH655282:LWH655481 MGD655282:MGD655481 MPZ655282:MPZ655481 MZV655282:MZV655481 NJR655282:NJR655481 NTN655282:NTN655481 ODJ655282:ODJ655481 ONF655282:ONF655481 OXB655282:OXB655481 PGX655282:PGX655481 PQT655282:PQT655481 QAP655282:QAP655481 QKL655282:QKL655481 QUH655282:QUH655481 RED655282:RED655481 RNZ655282:RNZ655481 RXV655282:RXV655481 SHR655282:SHR655481 SRN655282:SRN655481 TBJ655282:TBJ655481 TLF655282:TLF655481 TVB655282:TVB655481 UEX655282:UEX655481 UOT655282:UOT655481 UYP655282:UYP655481 VIL655282:VIL655481 VSH655282:VSH655481 WCD655282:WCD655481 WLZ655282:WLZ655481 WVV655282:WVV655481 K720818:K721017 JJ720818:JJ721017 TF720818:TF721017 ADB720818:ADB721017 AMX720818:AMX721017 AWT720818:AWT721017 BGP720818:BGP721017 BQL720818:BQL721017 CAH720818:CAH721017 CKD720818:CKD721017 CTZ720818:CTZ721017 DDV720818:DDV721017 DNR720818:DNR721017 DXN720818:DXN721017 EHJ720818:EHJ721017 ERF720818:ERF721017 FBB720818:FBB721017 FKX720818:FKX721017 FUT720818:FUT721017 GEP720818:GEP721017 GOL720818:GOL721017 GYH720818:GYH721017 HID720818:HID721017 HRZ720818:HRZ721017 IBV720818:IBV721017 ILR720818:ILR721017 IVN720818:IVN721017 JFJ720818:JFJ721017 JPF720818:JPF721017 JZB720818:JZB721017 KIX720818:KIX721017 KST720818:KST721017 LCP720818:LCP721017 LML720818:LML721017 LWH720818:LWH721017 MGD720818:MGD721017 MPZ720818:MPZ721017 MZV720818:MZV721017 NJR720818:NJR721017 NTN720818:NTN721017 ODJ720818:ODJ721017 ONF720818:ONF721017 OXB720818:OXB721017 PGX720818:PGX721017 PQT720818:PQT721017 QAP720818:QAP721017 QKL720818:QKL721017 QUH720818:QUH721017 RED720818:RED721017 RNZ720818:RNZ721017 RXV720818:RXV721017 SHR720818:SHR721017 SRN720818:SRN721017 TBJ720818:TBJ721017 TLF720818:TLF721017 TVB720818:TVB721017 UEX720818:UEX721017 UOT720818:UOT721017 UYP720818:UYP721017 VIL720818:VIL721017 VSH720818:VSH721017 WCD720818:WCD721017 WLZ720818:WLZ721017 WVV720818:WVV721017 K786354:K786553 JJ786354:JJ786553 TF786354:TF786553 ADB786354:ADB786553 AMX786354:AMX786553 AWT786354:AWT786553 BGP786354:BGP786553 BQL786354:BQL786553 CAH786354:CAH786553 CKD786354:CKD786553 CTZ786354:CTZ786553 DDV786354:DDV786553 DNR786354:DNR786553 DXN786354:DXN786553 EHJ786354:EHJ786553 ERF786354:ERF786553 FBB786354:FBB786553 FKX786354:FKX786553 FUT786354:FUT786553 GEP786354:GEP786553 GOL786354:GOL786553 GYH786354:GYH786553 HID786354:HID786553 HRZ786354:HRZ786553 IBV786354:IBV786553 ILR786354:ILR786553 IVN786354:IVN786553 JFJ786354:JFJ786553 JPF786354:JPF786553 JZB786354:JZB786553 KIX786354:KIX786553 KST786354:KST786553 LCP786354:LCP786553 LML786354:LML786553 LWH786354:LWH786553 MGD786354:MGD786553 MPZ786354:MPZ786553 MZV786354:MZV786553 NJR786354:NJR786553 NTN786354:NTN786553 ODJ786354:ODJ786553 ONF786354:ONF786553 OXB786354:OXB786553 PGX786354:PGX786553 PQT786354:PQT786553 QAP786354:QAP786553 QKL786354:QKL786553 QUH786354:QUH786553 RED786354:RED786553 RNZ786354:RNZ786553 RXV786354:RXV786553 SHR786354:SHR786553 SRN786354:SRN786553 TBJ786354:TBJ786553 TLF786354:TLF786553 TVB786354:TVB786553 UEX786354:UEX786553 UOT786354:UOT786553 UYP786354:UYP786553 VIL786354:VIL786553 VSH786354:VSH786553 WCD786354:WCD786553 WLZ786354:WLZ786553 WVV786354:WVV786553 K851890:K852089 JJ851890:JJ852089 TF851890:TF852089 ADB851890:ADB852089 AMX851890:AMX852089 AWT851890:AWT852089 BGP851890:BGP852089 BQL851890:BQL852089 CAH851890:CAH852089 CKD851890:CKD852089 CTZ851890:CTZ852089 DDV851890:DDV852089 DNR851890:DNR852089 DXN851890:DXN852089 EHJ851890:EHJ852089 ERF851890:ERF852089 FBB851890:FBB852089 FKX851890:FKX852089 FUT851890:FUT852089 GEP851890:GEP852089 GOL851890:GOL852089 GYH851890:GYH852089 HID851890:HID852089 HRZ851890:HRZ852089 IBV851890:IBV852089 ILR851890:ILR852089 IVN851890:IVN852089 JFJ851890:JFJ852089 JPF851890:JPF852089 JZB851890:JZB852089 KIX851890:KIX852089 KST851890:KST852089 LCP851890:LCP852089 LML851890:LML852089 LWH851890:LWH852089 MGD851890:MGD852089 MPZ851890:MPZ852089 MZV851890:MZV852089 NJR851890:NJR852089 NTN851890:NTN852089 ODJ851890:ODJ852089 ONF851890:ONF852089 OXB851890:OXB852089 PGX851890:PGX852089 PQT851890:PQT852089 QAP851890:QAP852089 QKL851890:QKL852089 QUH851890:QUH852089 RED851890:RED852089 RNZ851890:RNZ852089 RXV851890:RXV852089 SHR851890:SHR852089 SRN851890:SRN852089 TBJ851890:TBJ852089 TLF851890:TLF852089 TVB851890:TVB852089 UEX851890:UEX852089 UOT851890:UOT852089 UYP851890:UYP852089 VIL851890:VIL852089 VSH851890:VSH852089 WCD851890:WCD852089 WLZ851890:WLZ852089 WVV851890:WVV852089 K917426:K917625 JJ917426:JJ917625 TF917426:TF917625 ADB917426:ADB917625 AMX917426:AMX917625 AWT917426:AWT917625 BGP917426:BGP917625 BQL917426:BQL917625 CAH917426:CAH917625 CKD917426:CKD917625 CTZ917426:CTZ917625 DDV917426:DDV917625 DNR917426:DNR917625 DXN917426:DXN917625 EHJ917426:EHJ917625 ERF917426:ERF917625 FBB917426:FBB917625 FKX917426:FKX917625 FUT917426:FUT917625 GEP917426:GEP917625 GOL917426:GOL917625 GYH917426:GYH917625 HID917426:HID917625 HRZ917426:HRZ917625 IBV917426:IBV917625 ILR917426:ILR917625 IVN917426:IVN917625 JFJ917426:JFJ917625 JPF917426:JPF917625 JZB917426:JZB917625 KIX917426:KIX917625 KST917426:KST917625 LCP917426:LCP917625 LML917426:LML917625 LWH917426:LWH917625 MGD917426:MGD917625 MPZ917426:MPZ917625 MZV917426:MZV917625 NJR917426:NJR917625 NTN917426:NTN917625 ODJ917426:ODJ917625 ONF917426:ONF917625 OXB917426:OXB917625 PGX917426:PGX917625 PQT917426:PQT917625 QAP917426:QAP917625 QKL917426:QKL917625 QUH917426:QUH917625 RED917426:RED917625 RNZ917426:RNZ917625 RXV917426:RXV917625 SHR917426:SHR917625 SRN917426:SRN917625 TBJ917426:TBJ917625 TLF917426:TLF917625 TVB917426:TVB917625 UEX917426:UEX917625 UOT917426:UOT917625 UYP917426:UYP917625 VIL917426:VIL917625 VSH917426:VSH917625 WCD917426:WCD917625 WLZ917426:WLZ917625 WVV917426:WVV917625 K982962:K983161 JJ982962:JJ983161 TF982962:TF983161 ADB982962:ADB983161 AMX982962:AMX983161 AWT982962:AWT983161 BGP982962:BGP983161 BQL982962:BQL983161 CAH982962:CAH983161 CKD982962:CKD983161 CTZ982962:CTZ983161 DDV982962:DDV983161 DNR982962:DNR983161 DXN982962:DXN983161 EHJ982962:EHJ983161 ERF982962:ERF983161 FBB982962:FBB983161 FKX982962:FKX983161 FUT982962:FUT983161 GEP982962:GEP983161 GOL982962:GOL983161 GYH982962:GYH983161 HID982962:HID983161 HRZ982962:HRZ983161 IBV982962:IBV983161 ILR982962:ILR983161 IVN982962:IVN983161 JFJ982962:JFJ983161 JPF982962:JPF983161 JZB982962:JZB983161 KIX982962:KIX983161 KST982962:KST983161 LCP982962:LCP983161 LML982962:LML983161 LWH982962:LWH983161 MGD982962:MGD983161 MPZ982962:MPZ983161 MZV982962:MZV983161 NJR982962:NJR983161 NTN982962:NTN983161 ODJ982962:ODJ983161 ONF982962:ONF983161 OXB982962:OXB983161 PGX982962:PGX983161 PQT982962:PQT983161 QAP982962:QAP983161 QKL982962:QKL983161 QUH982962:QUH983161 RED982962:RED983161 RNZ982962:RNZ983161 RXV982962:RXV983161 SHR982962:SHR983161 SRN982962:SRN983161 TBJ982962:TBJ983161 TLF982962:TLF983161 TVB982962:TVB983161 UEX982962:UEX983161 UOT982962:UOT983161 UYP982962:UYP983161 VIL982962:VIL983161 VSH982962:VSH983161 WCD982962:WCD983161 WLZ982962:WLZ983161 WVV982962:WVV983161 WMC982962:WMC983161 JM6:JM125 TI6:TI125 ADE6:ADE125 ANA6:ANA125 AWW6:AWW125 BGS6:BGS125 BQO6:BQO125 CAK6:CAK125 CKG6:CKG125 CUC6:CUC125 DDY6:DDY125 DNU6:DNU125 DXQ6:DXQ125 EHM6:EHM125 ERI6:ERI125 FBE6:FBE125 FLA6:FLA125 FUW6:FUW125 GES6:GES125 GOO6:GOO125 GYK6:GYK125 HIG6:HIG125 HSC6:HSC125 IBY6:IBY125 ILU6:ILU125 IVQ6:IVQ125 JFM6:JFM125 JPI6:JPI125 JZE6:JZE125 KJA6:KJA125 KSW6:KSW125 LCS6:LCS125 LMO6:LMO125 LWK6:LWK125 MGG6:MGG125 MQC6:MQC125 MZY6:MZY125 NJU6:NJU125 NTQ6:NTQ125 ODM6:ODM125 ONI6:ONI125 OXE6:OXE125 PHA6:PHA125 PQW6:PQW125 QAS6:QAS125 QKO6:QKO125 QUK6:QUK125 REG6:REG125 ROC6:ROC125 RXY6:RXY125 SHU6:SHU125 SRQ6:SRQ125 TBM6:TBM125 TLI6:TLI125 TVE6:TVE125 UFA6:UFA125 UOW6:UOW125 UYS6:UYS125 VIO6:VIO125 VSK6:VSK125 WCG6:WCG125 WMC6:WMC125 WVY6:WVY125 O65458:O65657 JM65458:JM65657 TI65458:TI65657 ADE65458:ADE65657 ANA65458:ANA65657 AWW65458:AWW65657 BGS65458:BGS65657 BQO65458:BQO65657 CAK65458:CAK65657 CKG65458:CKG65657 CUC65458:CUC65657 DDY65458:DDY65657 DNU65458:DNU65657 DXQ65458:DXQ65657 EHM65458:EHM65657 ERI65458:ERI65657 FBE65458:FBE65657 FLA65458:FLA65657 FUW65458:FUW65657 GES65458:GES65657 GOO65458:GOO65657 GYK65458:GYK65657 HIG65458:HIG65657 HSC65458:HSC65657 IBY65458:IBY65657 ILU65458:ILU65657 IVQ65458:IVQ65657 JFM65458:JFM65657 JPI65458:JPI65657 JZE65458:JZE65657 KJA65458:KJA65657 KSW65458:KSW65657 LCS65458:LCS65657 LMO65458:LMO65657 LWK65458:LWK65657 MGG65458:MGG65657 MQC65458:MQC65657 MZY65458:MZY65657 NJU65458:NJU65657 NTQ65458:NTQ65657 ODM65458:ODM65657 ONI65458:ONI65657 OXE65458:OXE65657 PHA65458:PHA65657 PQW65458:PQW65657 QAS65458:QAS65657 QKO65458:QKO65657 QUK65458:QUK65657 REG65458:REG65657 ROC65458:ROC65657 RXY65458:RXY65657 SHU65458:SHU65657 SRQ65458:SRQ65657 TBM65458:TBM65657 TLI65458:TLI65657 TVE65458:TVE65657 UFA65458:UFA65657 UOW65458:UOW65657 UYS65458:UYS65657 VIO65458:VIO65657 VSK65458:VSK65657 WCG65458:WCG65657 WMC65458:WMC65657 WVY65458:WVY65657 O130994:O131193 JM130994:JM131193 TI130994:TI131193 ADE130994:ADE131193 ANA130994:ANA131193 AWW130994:AWW131193 BGS130994:BGS131193 BQO130994:BQO131193 CAK130994:CAK131193 CKG130994:CKG131193 CUC130994:CUC131193 DDY130994:DDY131193 DNU130994:DNU131193 DXQ130994:DXQ131193 EHM130994:EHM131193 ERI130994:ERI131193 FBE130994:FBE131193 FLA130994:FLA131193 FUW130994:FUW131193 GES130994:GES131193 GOO130994:GOO131193 GYK130994:GYK131193 HIG130994:HIG131193 HSC130994:HSC131193 IBY130994:IBY131193 ILU130994:ILU131193 IVQ130994:IVQ131193 JFM130994:JFM131193 JPI130994:JPI131193 JZE130994:JZE131193 KJA130994:KJA131193 KSW130994:KSW131193 LCS130994:LCS131193 LMO130994:LMO131193 LWK130994:LWK131193 MGG130994:MGG131193 MQC130994:MQC131193 MZY130994:MZY131193 NJU130994:NJU131193 NTQ130994:NTQ131193 ODM130994:ODM131193 ONI130994:ONI131193 OXE130994:OXE131193 PHA130994:PHA131193 PQW130994:PQW131193 QAS130994:QAS131193 QKO130994:QKO131193 QUK130994:QUK131193 REG130994:REG131193 ROC130994:ROC131193 RXY130994:RXY131193 SHU130994:SHU131193 SRQ130994:SRQ131193 TBM130994:TBM131193 TLI130994:TLI131193 TVE130994:TVE131193 UFA130994:UFA131193 UOW130994:UOW131193 UYS130994:UYS131193 VIO130994:VIO131193 VSK130994:VSK131193 WCG130994:WCG131193 WMC130994:WMC131193 WVY130994:WVY131193 O196530:O196729 JM196530:JM196729 TI196530:TI196729 ADE196530:ADE196729 ANA196530:ANA196729 AWW196530:AWW196729 BGS196530:BGS196729 BQO196530:BQO196729 CAK196530:CAK196729 CKG196530:CKG196729 CUC196530:CUC196729 DDY196530:DDY196729 DNU196530:DNU196729 DXQ196530:DXQ196729 EHM196530:EHM196729 ERI196530:ERI196729 FBE196530:FBE196729 FLA196530:FLA196729 FUW196530:FUW196729 GES196530:GES196729 GOO196530:GOO196729 GYK196530:GYK196729 HIG196530:HIG196729 HSC196530:HSC196729 IBY196530:IBY196729 ILU196530:ILU196729 IVQ196530:IVQ196729 JFM196530:JFM196729 JPI196530:JPI196729 JZE196530:JZE196729 KJA196530:KJA196729 KSW196530:KSW196729 LCS196530:LCS196729 LMO196530:LMO196729 LWK196530:LWK196729 MGG196530:MGG196729 MQC196530:MQC196729 MZY196530:MZY196729 NJU196530:NJU196729 NTQ196530:NTQ196729 ODM196530:ODM196729 ONI196530:ONI196729 OXE196530:OXE196729 PHA196530:PHA196729 PQW196530:PQW196729 QAS196530:QAS196729 QKO196530:QKO196729 QUK196530:QUK196729 REG196530:REG196729 ROC196530:ROC196729 RXY196530:RXY196729 SHU196530:SHU196729 SRQ196530:SRQ196729 TBM196530:TBM196729 TLI196530:TLI196729 TVE196530:TVE196729 UFA196530:UFA196729 UOW196530:UOW196729 UYS196530:UYS196729 VIO196530:VIO196729 VSK196530:VSK196729 WCG196530:WCG196729 WMC196530:WMC196729 WVY196530:WVY196729 O262066:O262265 JM262066:JM262265 TI262066:TI262265 ADE262066:ADE262265 ANA262066:ANA262265 AWW262066:AWW262265 BGS262066:BGS262265 BQO262066:BQO262265 CAK262066:CAK262265 CKG262066:CKG262265 CUC262066:CUC262265 DDY262066:DDY262265 DNU262066:DNU262265 DXQ262066:DXQ262265 EHM262066:EHM262265 ERI262066:ERI262265 FBE262066:FBE262265 FLA262066:FLA262265 FUW262066:FUW262265 GES262066:GES262265 GOO262066:GOO262265 GYK262066:GYK262265 HIG262066:HIG262265 HSC262066:HSC262265 IBY262066:IBY262265 ILU262066:ILU262265 IVQ262066:IVQ262265 JFM262066:JFM262265 JPI262066:JPI262265 JZE262066:JZE262265 KJA262066:KJA262265 KSW262066:KSW262265 LCS262066:LCS262265 LMO262066:LMO262265 LWK262066:LWK262265 MGG262066:MGG262265 MQC262066:MQC262265 MZY262066:MZY262265 NJU262066:NJU262265 NTQ262066:NTQ262265 ODM262066:ODM262265 ONI262066:ONI262265 OXE262066:OXE262265 PHA262066:PHA262265 PQW262066:PQW262265 QAS262066:QAS262265 QKO262066:QKO262265 QUK262066:QUK262265 REG262066:REG262265 ROC262066:ROC262265 RXY262066:RXY262265 SHU262066:SHU262265 SRQ262066:SRQ262265 TBM262066:TBM262265 TLI262066:TLI262265 TVE262066:TVE262265 UFA262066:UFA262265 UOW262066:UOW262265 UYS262066:UYS262265 VIO262066:VIO262265 VSK262066:VSK262265 WCG262066:WCG262265 WMC262066:WMC262265 WVY262066:WVY262265 O327602:O327801 JM327602:JM327801 TI327602:TI327801 ADE327602:ADE327801 ANA327602:ANA327801 AWW327602:AWW327801 BGS327602:BGS327801 BQO327602:BQO327801 CAK327602:CAK327801 CKG327602:CKG327801 CUC327602:CUC327801 DDY327602:DDY327801 DNU327602:DNU327801 DXQ327602:DXQ327801 EHM327602:EHM327801 ERI327602:ERI327801 FBE327602:FBE327801 FLA327602:FLA327801 FUW327602:FUW327801 GES327602:GES327801 GOO327602:GOO327801 GYK327602:GYK327801 HIG327602:HIG327801 HSC327602:HSC327801 IBY327602:IBY327801 ILU327602:ILU327801 IVQ327602:IVQ327801 JFM327602:JFM327801 JPI327602:JPI327801 JZE327602:JZE327801 KJA327602:KJA327801 KSW327602:KSW327801 LCS327602:LCS327801 LMO327602:LMO327801 LWK327602:LWK327801 MGG327602:MGG327801 MQC327602:MQC327801 MZY327602:MZY327801 NJU327602:NJU327801 NTQ327602:NTQ327801 ODM327602:ODM327801 ONI327602:ONI327801 OXE327602:OXE327801 PHA327602:PHA327801 PQW327602:PQW327801 QAS327602:QAS327801 QKO327602:QKO327801 QUK327602:QUK327801 REG327602:REG327801 ROC327602:ROC327801 RXY327602:RXY327801 SHU327602:SHU327801 SRQ327602:SRQ327801 TBM327602:TBM327801 TLI327602:TLI327801 TVE327602:TVE327801 UFA327602:UFA327801 UOW327602:UOW327801 UYS327602:UYS327801 VIO327602:VIO327801 VSK327602:VSK327801 WCG327602:WCG327801 WMC327602:WMC327801 WVY327602:WVY327801 O393138:O393337 JM393138:JM393337 TI393138:TI393337 ADE393138:ADE393337 ANA393138:ANA393337 AWW393138:AWW393337 BGS393138:BGS393337 BQO393138:BQO393337 CAK393138:CAK393337 CKG393138:CKG393337 CUC393138:CUC393337 DDY393138:DDY393337 DNU393138:DNU393337 DXQ393138:DXQ393337 EHM393138:EHM393337 ERI393138:ERI393337 FBE393138:FBE393337 FLA393138:FLA393337 FUW393138:FUW393337 GES393138:GES393337 GOO393138:GOO393337 GYK393138:GYK393337 HIG393138:HIG393337 HSC393138:HSC393337 IBY393138:IBY393337 ILU393138:ILU393337 IVQ393138:IVQ393337 JFM393138:JFM393337 JPI393138:JPI393337 JZE393138:JZE393337 KJA393138:KJA393337 KSW393138:KSW393337 LCS393138:LCS393337 LMO393138:LMO393337 LWK393138:LWK393337 MGG393138:MGG393337 MQC393138:MQC393337 MZY393138:MZY393337 NJU393138:NJU393337 NTQ393138:NTQ393337 ODM393138:ODM393337 ONI393138:ONI393337 OXE393138:OXE393337 PHA393138:PHA393337 PQW393138:PQW393337 QAS393138:QAS393337 QKO393138:QKO393337 QUK393138:QUK393337 REG393138:REG393337 ROC393138:ROC393337 RXY393138:RXY393337 SHU393138:SHU393337 SRQ393138:SRQ393337 TBM393138:TBM393337 TLI393138:TLI393337 TVE393138:TVE393337 UFA393138:UFA393337 UOW393138:UOW393337 UYS393138:UYS393337 VIO393138:VIO393337 VSK393138:VSK393337 WCG393138:WCG393337 WMC393138:WMC393337 WVY393138:WVY393337 O458674:O458873 JM458674:JM458873 TI458674:TI458873 ADE458674:ADE458873 ANA458674:ANA458873 AWW458674:AWW458873 BGS458674:BGS458873 BQO458674:BQO458873 CAK458674:CAK458873 CKG458674:CKG458873 CUC458674:CUC458873 DDY458674:DDY458873 DNU458674:DNU458873 DXQ458674:DXQ458873 EHM458674:EHM458873 ERI458674:ERI458873 FBE458674:FBE458873 FLA458674:FLA458873 FUW458674:FUW458873 GES458674:GES458873 GOO458674:GOO458873 GYK458674:GYK458873 HIG458674:HIG458873 HSC458674:HSC458873 IBY458674:IBY458873 ILU458674:ILU458873 IVQ458674:IVQ458873 JFM458674:JFM458873 JPI458674:JPI458873 JZE458674:JZE458873 KJA458674:KJA458873 KSW458674:KSW458873 LCS458674:LCS458873 LMO458674:LMO458873 LWK458674:LWK458873 MGG458674:MGG458873 MQC458674:MQC458873 MZY458674:MZY458873 NJU458674:NJU458873 NTQ458674:NTQ458873 ODM458674:ODM458873 ONI458674:ONI458873 OXE458674:OXE458873 PHA458674:PHA458873 PQW458674:PQW458873 QAS458674:QAS458873 QKO458674:QKO458873 QUK458674:QUK458873 REG458674:REG458873 ROC458674:ROC458873 RXY458674:RXY458873 SHU458674:SHU458873 SRQ458674:SRQ458873 TBM458674:TBM458873 TLI458674:TLI458873 TVE458674:TVE458873 UFA458674:UFA458873 UOW458674:UOW458873 UYS458674:UYS458873 VIO458674:VIO458873 VSK458674:VSK458873 WCG458674:WCG458873 WMC458674:WMC458873 WVY458674:WVY458873 O524210:O524409 JM524210:JM524409 TI524210:TI524409 ADE524210:ADE524409 ANA524210:ANA524409 AWW524210:AWW524409 BGS524210:BGS524409 BQO524210:BQO524409 CAK524210:CAK524409 CKG524210:CKG524409 CUC524210:CUC524409 DDY524210:DDY524409 DNU524210:DNU524409 DXQ524210:DXQ524409 EHM524210:EHM524409 ERI524210:ERI524409 FBE524210:FBE524409 FLA524210:FLA524409 FUW524210:FUW524409 GES524210:GES524409 GOO524210:GOO524409 GYK524210:GYK524409 HIG524210:HIG524409 HSC524210:HSC524409 IBY524210:IBY524409 ILU524210:ILU524409 IVQ524210:IVQ524409 JFM524210:JFM524409 JPI524210:JPI524409 JZE524210:JZE524409 KJA524210:KJA524409 KSW524210:KSW524409 LCS524210:LCS524409 LMO524210:LMO524409 LWK524210:LWK524409 MGG524210:MGG524409 MQC524210:MQC524409 MZY524210:MZY524409 NJU524210:NJU524409 NTQ524210:NTQ524409 ODM524210:ODM524409 ONI524210:ONI524409 OXE524210:OXE524409 PHA524210:PHA524409 PQW524210:PQW524409 QAS524210:QAS524409 QKO524210:QKO524409 QUK524210:QUK524409 REG524210:REG524409 ROC524210:ROC524409 RXY524210:RXY524409 SHU524210:SHU524409 SRQ524210:SRQ524409 TBM524210:TBM524409 TLI524210:TLI524409 TVE524210:TVE524409 UFA524210:UFA524409 UOW524210:UOW524409 UYS524210:UYS524409 VIO524210:VIO524409 VSK524210:VSK524409 WCG524210:WCG524409 WMC524210:WMC524409 WVY524210:WVY524409 O589746:O589945 JM589746:JM589945 TI589746:TI589945 ADE589746:ADE589945 ANA589746:ANA589945 AWW589746:AWW589945 BGS589746:BGS589945 BQO589746:BQO589945 CAK589746:CAK589945 CKG589746:CKG589945 CUC589746:CUC589945 DDY589746:DDY589945 DNU589746:DNU589945 DXQ589746:DXQ589945 EHM589746:EHM589945 ERI589746:ERI589945 FBE589746:FBE589945 FLA589746:FLA589945 FUW589746:FUW589945 GES589746:GES589945 GOO589746:GOO589945 GYK589746:GYK589945 HIG589746:HIG589945 HSC589746:HSC589945 IBY589746:IBY589945 ILU589746:ILU589945 IVQ589746:IVQ589945 JFM589746:JFM589945 JPI589746:JPI589945 JZE589746:JZE589945 KJA589746:KJA589945 KSW589746:KSW589945 LCS589746:LCS589945 LMO589746:LMO589945 LWK589746:LWK589945 MGG589746:MGG589945 MQC589746:MQC589945 MZY589746:MZY589945 NJU589746:NJU589945 NTQ589746:NTQ589945 ODM589746:ODM589945 ONI589746:ONI589945 OXE589746:OXE589945 PHA589746:PHA589945 PQW589746:PQW589945 QAS589746:QAS589945 QKO589746:QKO589945 QUK589746:QUK589945 REG589746:REG589945 ROC589746:ROC589945 RXY589746:RXY589945 SHU589746:SHU589945 SRQ589746:SRQ589945 TBM589746:TBM589945 TLI589746:TLI589945 TVE589746:TVE589945 UFA589746:UFA589945 UOW589746:UOW589945 UYS589746:UYS589945 VIO589746:VIO589945 VSK589746:VSK589945 WCG589746:WCG589945 WMC589746:WMC589945 WVY589746:WVY589945 O655282:O655481 JM655282:JM655481 TI655282:TI655481 ADE655282:ADE655481 ANA655282:ANA655481 AWW655282:AWW655481 BGS655282:BGS655481 BQO655282:BQO655481 CAK655282:CAK655481 CKG655282:CKG655481 CUC655282:CUC655481 DDY655282:DDY655481 DNU655282:DNU655481 DXQ655282:DXQ655481 EHM655282:EHM655481 ERI655282:ERI655481 FBE655282:FBE655481 FLA655282:FLA655481 FUW655282:FUW655481 GES655282:GES655481 GOO655282:GOO655481 GYK655282:GYK655481 HIG655282:HIG655481 HSC655282:HSC655481 IBY655282:IBY655481 ILU655282:ILU655481 IVQ655282:IVQ655481 JFM655282:JFM655481 JPI655282:JPI655481 JZE655282:JZE655481 KJA655282:KJA655481 KSW655282:KSW655481 LCS655282:LCS655481 LMO655282:LMO655481 LWK655282:LWK655481 MGG655282:MGG655481 MQC655282:MQC655481 MZY655282:MZY655481 NJU655282:NJU655481 NTQ655282:NTQ655481 ODM655282:ODM655481 ONI655282:ONI655481 OXE655282:OXE655481 PHA655282:PHA655481 PQW655282:PQW655481 QAS655282:QAS655481 QKO655282:QKO655481 QUK655282:QUK655481 REG655282:REG655481 ROC655282:ROC655481 RXY655282:RXY655481 SHU655282:SHU655481 SRQ655282:SRQ655481 TBM655282:TBM655481 TLI655282:TLI655481 TVE655282:TVE655481 UFA655282:UFA655481 UOW655282:UOW655481 UYS655282:UYS655481 VIO655282:VIO655481 VSK655282:VSK655481 WCG655282:WCG655481 WMC655282:WMC655481 WVY655282:WVY655481 O720818:O721017 JM720818:JM721017 TI720818:TI721017 ADE720818:ADE721017 ANA720818:ANA721017 AWW720818:AWW721017 BGS720818:BGS721017 BQO720818:BQO721017 CAK720818:CAK721017 CKG720818:CKG721017 CUC720818:CUC721017 DDY720818:DDY721017 DNU720818:DNU721017 DXQ720818:DXQ721017 EHM720818:EHM721017 ERI720818:ERI721017 FBE720818:FBE721017 FLA720818:FLA721017 FUW720818:FUW721017 GES720818:GES721017 GOO720818:GOO721017 GYK720818:GYK721017 HIG720818:HIG721017 HSC720818:HSC721017 IBY720818:IBY721017 ILU720818:ILU721017 IVQ720818:IVQ721017 JFM720818:JFM721017 JPI720818:JPI721017 JZE720818:JZE721017 KJA720818:KJA721017 KSW720818:KSW721017 LCS720818:LCS721017 LMO720818:LMO721017 LWK720818:LWK721017 MGG720818:MGG721017 MQC720818:MQC721017 MZY720818:MZY721017 NJU720818:NJU721017 NTQ720818:NTQ721017 ODM720818:ODM721017 ONI720818:ONI721017 OXE720818:OXE721017 PHA720818:PHA721017 PQW720818:PQW721017 QAS720818:QAS721017 QKO720818:QKO721017 QUK720818:QUK721017 REG720818:REG721017 ROC720818:ROC721017 RXY720818:RXY721017 SHU720818:SHU721017 SRQ720818:SRQ721017 TBM720818:TBM721017 TLI720818:TLI721017 TVE720818:TVE721017 UFA720818:UFA721017 UOW720818:UOW721017 UYS720818:UYS721017 VIO720818:VIO721017 VSK720818:VSK721017 WCG720818:WCG721017 WMC720818:WMC721017 WVY720818:WVY721017 O786354:O786553 JM786354:JM786553 TI786354:TI786553 ADE786354:ADE786553 ANA786354:ANA786553 AWW786354:AWW786553 BGS786354:BGS786553 BQO786354:BQO786553 CAK786354:CAK786553 CKG786354:CKG786553 CUC786354:CUC786553 DDY786354:DDY786553 DNU786354:DNU786553 DXQ786354:DXQ786553 EHM786354:EHM786553 ERI786354:ERI786553 FBE786354:FBE786553 FLA786354:FLA786553 FUW786354:FUW786553 GES786354:GES786553 GOO786354:GOO786553 GYK786354:GYK786553 HIG786354:HIG786553 HSC786354:HSC786553 IBY786354:IBY786553 ILU786354:ILU786553 IVQ786354:IVQ786553 JFM786354:JFM786553 JPI786354:JPI786553 JZE786354:JZE786553 KJA786354:KJA786553 KSW786354:KSW786553 LCS786354:LCS786553 LMO786354:LMO786553 LWK786354:LWK786553 MGG786354:MGG786553 MQC786354:MQC786553 MZY786354:MZY786553 NJU786354:NJU786553 NTQ786354:NTQ786553 ODM786354:ODM786553 ONI786354:ONI786553 OXE786354:OXE786553 PHA786354:PHA786553 PQW786354:PQW786553 QAS786354:QAS786553 QKO786354:QKO786553 QUK786354:QUK786553 REG786354:REG786553 ROC786354:ROC786553 RXY786354:RXY786553 SHU786354:SHU786553 SRQ786354:SRQ786553 TBM786354:TBM786553 TLI786354:TLI786553 TVE786354:TVE786553 UFA786354:UFA786553 UOW786354:UOW786553 UYS786354:UYS786553 VIO786354:VIO786553 VSK786354:VSK786553 WCG786354:WCG786553 WMC786354:WMC786553 WVY786354:WVY786553 O851890:O852089 JM851890:JM852089 TI851890:TI852089 ADE851890:ADE852089 ANA851890:ANA852089 AWW851890:AWW852089 BGS851890:BGS852089 BQO851890:BQO852089 CAK851890:CAK852089 CKG851890:CKG852089 CUC851890:CUC852089 DDY851890:DDY852089 DNU851890:DNU852089 DXQ851890:DXQ852089 EHM851890:EHM852089 ERI851890:ERI852089 FBE851890:FBE852089 FLA851890:FLA852089 FUW851890:FUW852089 GES851890:GES852089 GOO851890:GOO852089 GYK851890:GYK852089 HIG851890:HIG852089 HSC851890:HSC852089 IBY851890:IBY852089 ILU851890:ILU852089 IVQ851890:IVQ852089 JFM851890:JFM852089 JPI851890:JPI852089 JZE851890:JZE852089 KJA851890:KJA852089 KSW851890:KSW852089 LCS851890:LCS852089 LMO851890:LMO852089 LWK851890:LWK852089 MGG851890:MGG852089 MQC851890:MQC852089 MZY851890:MZY852089 NJU851890:NJU852089 NTQ851890:NTQ852089 ODM851890:ODM852089 ONI851890:ONI852089 OXE851890:OXE852089 PHA851890:PHA852089 PQW851890:PQW852089 QAS851890:QAS852089 QKO851890:QKO852089 QUK851890:QUK852089 REG851890:REG852089 ROC851890:ROC852089 RXY851890:RXY852089 SHU851890:SHU852089 SRQ851890:SRQ852089 TBM851890:TBM852089 TLI851890:TLI852089 TVE851890:TVE852089 UFA851890:UFA852089 UOW851890:UOW852089 UYS851890:UYS852089 VIO851890:VIO852089 VSK851890:VSK852089 WCG851890:WCG852089 WMC851890:WMC852089 WVY851890:WVY852089 O917426:O917625 JM917426:JM917625 TI917426:TI917625 ADE917426:ADE917625 ANA917426:ANA917625 AWW917426:AWW917625 BGS917426:BGS917625 BQO917426:BQO917625 CAK917426:CAK917625 CKG917426:CKG917625 CUC917426:CUC917625 DDY917426:DDY917625 DNU917426:DNU917625 DXQ917426:DXQ917625 EHM917426:EHM917625 ERI917426:ERI917625 FBE917426:FBE917625 FLA917426:FLA917625 FUW917426:FUW917625 GES917426:GES917625 GOO917426:GOO917625 GYK917426:GYK917625 HIG917426:HIG917625 HSC917426:HSC917625 IBY917426:IBY917625 ILU917426:ILU917625 IVQ917426:IVQ917625 JFM917426:JFM917625 JPI917426:JPI917625 JZE917426:JZE917625 KJA917426:KJA917625 KSW917426:KSW917625 LCS917426:LCS917625 LMO917426:LMO917625 LWK917426:LWK917625 MGG917426:MGG917625 MQC917426:MQC917625 MZY917426:MZY917625 NJU917426:NJU917625 NTQ917426:NTQ917625 ODM917426:ODM917625 ONI917426:ONI917625 OXE917426:OXE917625 PHA917426:PHA917625 PQW917426:PQW917625 QAS917426:QAS917625 QKO917426:QKO917625 QUK917426:QUK917625 REG917426:REG917625 ROC917426:ROC917625 RXY917426:RXY917625 SHU917426:SHU917625 SRQ917426:SRQ917625 TBM917426:TBM917625 TLI917426:TLI917625 TVE917426:TVE917625 UFA917426:UFA917625 UOW917426:UOW917625 UYS917426:UYS917625 VIO917426:VIO917625 VSK917426:VSK917625 WCG917426:WCG917625 WMC917426:WMC917625 WVY917426:WVY917625 O982962:O983161 JM982962:JM983161 TI982962:TI983161 ADE982962:ADE983161 ANA982962:ANA983161 AWW982962:AWW983161 BGS982962:BGS983161 BQO982962:BQO983161 CAK982962:CAK983161 CKG982962:CKG983161 CUC982962:CUC983161 DDY982962:DDY983161 DNU982962:DNU983161 DXQ982962:DXQ983161 EHM982962:EHM983161 ERI982962:ERI983161 FBE982962:FBE983161 FLA982962:FLA983161 FUW982962:FUW983161 GES982962:GES983161 GOO982962:GOO983161 GYK982962:GYK983161 HIG982962:HIG983161 HSC982962:HSC983161 IBY982962:IBY983161 ILU982962:ILU983161 IVQ982962:IVQ983161 JFM982962:JFM983161 JPI982962:JPI983161 JZE982962:JZE983161 KJA982962:KJA983161 KSW982962:KSW983161 LCS982962:LCS983161 LMO982962:LMO983161 LWK982962:LWK983161 MGG982962:MGG983161 MQC982962:MQC983161 MZY982962:MZY983161 NJU982962:NJU983161 NTQ982962:NTQ983161 ODM982962:ODM983161 ONI982962:ONI983161 OXE982962:OXE983161 PHA982962:PHA983161 PQW982962:PQW983161 QAS982962:QAS983161 QKO982962:QKO983161 QUK982962:QUK983161 REG982962:REG983161 ROC982962:ROC983161 RXY982962:RXY983161 SHU982962:SHU983161 SRQ982962:SRQ983161 TBM982962:TBM983161 TLI982962:TLI983161 TVE982962:TVE983161 UFA982962:UFA983161 UOW982962:UOW983161 UYS982962:UYS983161 VIO982962:VIO983161 VSK982962:VSK983161" xr:uid="{00000000-0002-0000-0300-000004000000}">
      <formula1>5</formula1>
      <formula2>5</formula2>
    </dataValidation>
    <dataValidation imeMode="halfAlpha" allowBlank="1" showInputMessage="1" showErrorMessage="1" sqref="R6:R125 JR6:JR125 TN6:TN125 ADJ6:ADJ125 ANF6:ANF125 AXB6:AXB125 BGX6:BGX125 BQT6:BQT125 CAP6:CAP125 CKL6:CKL125 CUH6:CUH125 DED6:DED125 DNZ6:DNZ125 DXV6:DXV125 EHR6:EHR125 ERN6:ERN125 FBJ6:FBJ125 FLF6:FLF125 FVB6:FVB125 GEX6:GEX125 GOT6:GOT125 GYP6:GYP125 HIL6:HIL125 HSH6:HSH125 ICD6:ICD125 ILZ6:ILZ125 IVV6:IVV125 JFR6:JFR125 JPN6:JPN125 JZJ6:JZJ125 KJF6:KJF125 KTB6:KTB125 LCX6:LCX125 LMT6:LMT125 LWP6:LWP125 MGL6:MGL125 MQH6:MQH125 NAD6:NAD125 NJZ6:NJZ125 NTV6:NTV125 ODR6:ODR125 ONN6:ONN125 OXJ6:OXJ125 PHF6:PHF125 PRB6:PRB125 QAX6:QAX125 QKT6:QKT125 QUP6:QUP125 REL6:REL125 ROH6:ROH125 RYD6:RYD125 SHZ6:SHZ125 SRV6:SRV125 TBR6:TBR125 TLN6:TLN125 TVJ6:TVJ125 UFF6:UFF125 UPB6:UPB125 UYX6:UYX125 VIT6:VIT125 VSP6:VSP125 WCL6:WCL125 WMH6:WMH125 WWD6:WWD125 V65458:V65657 JR65458:JR65657 TN65458:TN65657 ADJ65458:ADJ65657 ANF65458:ANF65657 AXB65458:AXB65657 BGX65458:BGX65657 BQT65458:BQT65657 CAP65458:CAP65657 CKL65458:CKL65657 CUH65458:CUH65657 DED65458:DED65657 DNZ65458:DNZ65657 DXV65458:DXV65657 EHR65458:EHR65657 ERN65458:ERN65657 FBJ65458:FBJ65657 FLF65458:FLF65657 FVB65458:FVB65657 GEX65458:GEX65657 GOT65458:GOT65657 GYP65458:GYP65657 HIL65458:HIL65657 HSH65458:HSH65657 ICD65458:ICD65657 ILZ65458:ILZ65657 IVV65458:IVV65657 JFR65458:JFR65657 JPN65458:JPN65657 JZJ65458:JZJ65657 KJF65458:KJF65657 KTB65458:KTB65657 LCX65458:LCX65657 LMT65458:LMT65657 LWP65458:LWP65657 MGL65458:MGL65657 MQH65458:MQH65657 NAD65458:NAD65657 NJZ65458:NJZ65657 NTV65458:NTV65657 ODR65458:ODR65657 ONN65458:ONN65657 OXJ65458:OXJ65657 PHF65458:PHF65657 PRB65458:PRB65657 QAX65458:QAX65657 QKT65458:QKT65657 QUP65458:QUP65657 REL65458:REL65657 ROH65458:ROH65657 RYD65458:RYD65657 SHZ65458:SHZ65657 SRV65458:SRV65657 TBR65458:TBR65657 TLN65458:TLN65657 TVJ65458:TVJ65657 UFF65458:UFF65657 UPB65458:UPB65657 UYX65458:UYX65657 VIT65458:VIT65657 VSP65458:VSP65657 WCL65458:WCL65657 WMH65458:WMH65657 WWD65458:WWD65657 V130994:V131193 JR130994:JR131193 TN130994:TN131193 ADJ130994:ADJ131193 ANF130994:ANF131193 AXB130994:AXB131193 BGX130994:BGX131193 BQT130994:BQT131193 CAP130994:CAP131193 CKL130994:CKL131193 CUH130994:CUH131193 DED130994:DED131193 DNZ130994:DNZ131193 DXV130994:DXV131193 EHR130994:EHR131193 ERN130994:ERN131193 FBJ130994:FBJ131193 FLF130994:FLF131193 FVB130994:FVB131193 GEX130994:GEX131193 GOT130994:GOT131193 GYP130994:GYP131193 HIL130994:HIL131193 HSH130994:HSH131193 ICD130994:ICD131193 ILZ130994:ILZ131193 IVV130994:IVV131193 JFR130994:JFR131193 JPN130994:JPN131193 JZJ130994:JZJ131193 KJF130994:KJF131193 KTB130994:KTB131193 LCX130994:LCX131193 LMT130994:LMT131193 LWP130994:LWP131193 MGL130994:MGL131193 MQH130994:MQH131193 NAD130994:NAD131193 NJZ130994:NJZ131193 NTV130994:NTV131193 ODR130994:ODR131193 ONN130994:ONN131193 OXJ130994:OXJ131193 PHF130994:PHF131193 PRB130994:PRB131193 QAX130994:QAX131193 QKT130994:QKT131193 QUP130994:QUP131193 REL130994:REL131193 ROH130994:ROH131193 RYD130994:RYD131193 SHZ130994:SHZ131193 SRV130994:SRV131193 TBR130994:TBR131193 TLN130994:TLN131193 TVJ130994:TVJ131193 UFF130994:UFF131193 UPB130994:UPB131193 UYX130994:UYX131193 VIT130994:VIT131193 VSP130994:VSP131193 WCL130994:WCL131193 WMH130994:WMH131193 WWD130994:WWD131193 V196530:V196729 JR196530:JR196729 TN196530:TN196729 ADJ196530:ADJ196729 ANF196530:ANF196729 AXB196530:AXB196729 BGX196530:BGX196729 BQT196530:BQT196729 CAP196530:CAP196729 CKL196530:CKL196729 CUH196530:CUH196729 DED196530:DED196729 DNZ196530:DNZ196729 DXV196530:DXV196729 EHR196530:EHR196729 ERN196530:ERN196729 FBJ196530:FBJ196729 FLF196530:FLF196729 FVB196530:FVB196729 GEX196530:GEX196729 GOT196530:GOT196729 GYP196530:GYP196729 HIL196530:HIL196729 HSH196530:HSH196729 ICD196530:ICD196729 ILZ196530:ILZ196729 IVV196530:IVV196729 JFR196530:JFR196729 JPN196530:JPN196729 JZJ196530:JZJ196729 KJF196530:KJF196729 KTB196530:KTB196729 LCX196530:LCX196729 LMT196530:LMT196729 LWP196530:LWP196729 MGL196530:MGL196729 MQH196530:MQH196729 NAD196530:NAD196729 NJZ196530:NJZ196729 NTV196530:NTV196729 ODR196530:ODR196729 ONN196530:ONN196729 OXJ196530:OXJ196729 PHF196530:PHF196729 PRB196530:PRB196729 QAX196530:QAX196729 QKT196530:QKT196729 QUP196530:QUP196729 REL196530:REL196729 ROH196530:ROH196729 RYD196530:RYD196729 SHZ196530:SHZ196729 SRV196530:SRV196729 TBR196530:TBR196729 TLN196530:TLN196729 TVJ196530:TVJ196729 UFF196530:UFF196729 UPB196530:UPB196729 UYX196530:UYX196729 VIT196530:VIT196729 VSP196530:VSP196729 WCL196530:WCL196729 WMH196530:WMH196729 WWD196530:WWD196729 V262066:V262265 JR262066:JR262265 TN262066:TN262265 ADJ262066:ADJ262265 ANF262066:ANF262265 AXB262066:AXB262265 BGX262066:BGX262265 BQT262066:BQT262265 CAP262066:CAP262265 CKL262066:CKL262265 CUH262066:CUH262265 DED262066:DED262265 DNZ262066:DNZ262265 DXV262066:DXV262265 EHR262066:EHR262265 ERN262066:ERN262265 FBJ262066:FBJ262265 FLF262066:FLF262265 FVB262066:FVB262265 GEX262066:GEX262265 GOT262066:GOT262265 GYP262066:GYP262265 HIL262066:HIL262265 HSH262066:HSH262265 ICD262066:ICD262265 ILZ262066:ILZ262265 IVV262066:IVV262265 JFR262066:JFR262265 JPN262066:JPN262265 JZJ262066:JZJ262265 KJF262066:KJF262265 KTB262066:KTB262265 LCX262066:LCX262265 LMT262066:LMT262265 LWP262066:LWP262265 MGL262066:MGL262265 MQH262066:MQH262265 NAD262066:NAD262265 NJZ262066:NJZ262265 NTV262066:NTV262265 ODR262066:ODR262265 ONN262066:ONN262265 OXJ262066:OXJ262265 PHF262066:PHF262265 PRB262066:PRB262265 QAX262066:QAX262265 QKT262066:QKT262265 QUP262066:QUP262265 REL262066:REL262265 ROH262066:ROH262265 RYD262066:RYD262265 SHZ262066:SHZ262265 SRV262066:SRV262265 TBR262066:TBR262265 TLN262066:TLN262265 TVJ262066:TVJ262265 UFF262066:UFF262265 UPB262066:UPB262265 UYX262066:UYX262265 VIT262066:VIT262265 VSP262066:VSP262265 WCL262066:WCL262265 WMH262066:WMH262265 WWD262066:WWD262265 V327602:V327801 JR327602:JR327801 TN327602:TN327801 ADJ327602:ADJ327801 ANF327602:ANF327801 AXB327602:AXB327801 BGX327602:BGX327801 BQT327602:BQT327801 CAP327602:CAP327801 CKL327602:CKL327801 CUH327602:CUH327801 DED327602:DED327801 DNZ327602:DNZ327801 DXV327602:DXV327801 EHR327602:EHR327801 ERN327602:ERN327801 FBJ327602:FBJ327801 FLF327602:FLF327801 FVB327602:FVB327801 GEX327602:GEX327801 GOT327602:GOT327801 GYP327602:GYP327801 HIL327602:HIL327801 HSH327602:HSH327801 ICD327602:ICD327801 ILZ327602:ILZ327801 IVV327602:IVV327801 JFR327602:JFR327801 JPN327602:JPN327801 JZJ327602:JZJ327801 KJF327602:KJF327801 KTB327602:KTB327801 LCX327602:LCX327801 LMT327602:LMT327801 LWP327602:LWP327801 MGL327602:MGL327801 MQH327602:MQH327801 NAD327602:NAD327801 NJZ327602:NJZ327801 NTV327602:NTV327801 ODR327602:ODR327801 ONN327602:ONN327801 OXJ327602:OXJ327801 PHF327602:PHF327801 PRB327602:PRB327801 QAX327602:QAX327801 QKT327602:QKT327801 QUP327602:QUP327801 REL327602:REL327801 ROH327602:ROH327801 RYD327602:RYD327801 SHZ327602:SHZ327801 SRV327602:SRV327801 TBR327602:TBR327801 TLN327602:TLN327801 TVJ327602:TVJ327801 UFF327602:UFF327801 UPB327602:UPB327801 UYX327602:UYX327801 VIT327602:VIT327801 VSP327602:VSP327801 WCL327602:WCL327801 WMH327602:WMH327801 WWD327602:WWD327801 V393138:V393337 JR393138:JR393337 TN393138:TN393337 ADJ393138:ADJ393337 ANF393138:ANF393337 AXB393138:AXB393337 BGX393138:BGX393337 BQT393138:BQT393337 CAP393138:CAP393337 CKL393138:CKL393337 CUH393138:CUH393337 DED393138:DED393337 DNZ393138:DNZ393337 DXV393138:DXV393337 EHR393138:EHR393337 ERN393138:ERN393337 FBJ393138:FBJ393337 FLF393138:FLF393337 FVB393138:FVB393337 GEX393138:GEX393337 GOT393138:GOT393337 GYP393138:GYP393337 HIL393138:HIL393337 HSH393138:HSH393337 ICD393138:ICD393337 ILZ393138:ILZ393337 IVV393138:IVV393337 JFR393138:JFR393337 JPN393138:JPN393337 JZJ393138:JZJ393337 KJF393138:KJF393337 KTB393138:KTB393337 LCX393138:LCX393337 LMT393138:LMT393337 LWP393138:LWP393337 MGL393138:MGL393337 MQH393138:MQH393337 NAD393138:NAD393337 NJZ393138:NJZ393337 NTV393138:NTV393337 ODR393138:ODR393337 ONN393138:ONN393337 OXJ393138:OXJ393337 PHF393138:PHF393337 PRB393138:PRB393337 QAX393138:QAX393337 QKT393138:QKT393337 QUP393138:QUP393337 REL393138:REL393337 ROH393138:ROH393337 RYD393138:RYD393337 SHZ393138:SHZ393337 SRV393138:SRV393337 TBR393138:TBR393337 TLN393138:TLN393337 TVJ393138:TVJ393337 UFF393138:UFF393337 UPB393138:UPB393337 UYX393138:UYX393337 VIT393138:VIT393337 VSP393138:VSP393337 WCL393138:WCL393337 WMH393138:WMH393337 WWD393138:WWD393337 V458674:V458873 JR458674:JR458873 TN458674:TN458873 ADJ458674:ADJ458873 ANF458674:ANF458873 AXB458674:AXB458873 BGX458674:BGX458873 BQT458674:BQT458873 CAP458674:CAP458873 CKL458674:CKL458873 CUH458674:CUH458873 DED458674:DED458873 DNZ458674:DNZ458873 DXV458674:DXV458873 EHR458674:EHR458873 ERN458674:ERN458873 FBJ458674:FBJ458873 FLF458674:FLF458873 FVB458674:FVB458873 GEX458674:GEX458873 GOT458674:GOT458873 GYP458674:GYP458873 HIL458674:HIL458873 HSH458674:HSH458873 ICD458674:ICD458873 ILZ458674:ILZ458873 IVV458674:IVV458873 JFR458674:JFR458873 JPN458674:JPN458873 JZJ458674:JZJ458873 KJF458674:KJF458873 KTB458674:KTB458873 LCX458674:LCX458873 LMT458674:LMT458873 LWP458674:LWP458873 MGL458674:MGL458873 MQH458674:MQH458873 NAD458674:NAD458873 NJZ458674:NJZ458873 NTV458674:NTV458873 ODR458674:ODR458873 ONN458674:ONN458873 OXJ458674:OXJ458873 PHF458674:PHF458873 PRB458674:PRB458873 QAX458674:QAX458873 QKT458674:QKT458873 QUP458674:QUP458873 REL458674:REL458873 ROH458674:ROH458873 RYD458674:RYD458873 SHZ458674:SHZ458873 SRV458674:SRV458873 TBR458674:TBR458873 TLN458674:TLN458873 TVJ458674:TVJ458873 UFF458674:UFF458873 UPB458674:UPB458873 UYX458674:UYX458873 VIT458674:VIT458873 VSP458674:VSP458873 WCL458674:WCL458873 WMH458674:WMH458873 WWD458674:WWD458873 V524210:V524409 JR524210:JR524409 TN524210:TN524409 ADJ524210:ADJ524409 ANF524210:ANF524409 AXB524210:AXB524409 BGX524210:BGX524409 BQT524210:BQT524409 CAP524210:CAP524409 CKL524210:CKL524409 CUH524210:CUH524409 DED524210:DED524409 DNZ524210:DNZ524409 DXV524210:DXV524409 EHR524210:EHR524409 ERN524210:ERN524409 FBJ524210:FBJ524409 FLF524210:FLF524409 FVB524210:FVB524409 GEX524210:GEX524409 GOT524210:GOT524409 GYP524210:GYP524409 HIL524210:HIL524409 HSH524210:HSH524409 ICD524210:ICD524409 ILZ524210:ILZ524409 IVV524210:IVV524409 JFR524210:JFR524409 JPN524210:JPN524409 JZJ524210:JZJ524409 KJF524210:KJF524409 KTB524210:KTB524409 LCX524210:LCX524409 LMT524210:LMT524409 LWP524210:LWP524409 MGL524210:MGL524409 MQH524210:MQH524409 NAD524210:NAD524409 NJZ524210:NJZ524409 NTV524210:NTV524409 ODR524210:ODR524409 ONN524210:ONN524409 OXJ524210:OXJ524409 PHF524210:PHF524409 PRB524210:PRB524409 QAX524210:QAX524409 QKT524210:QKT524409 QUP524210:QUP524409 REL524210:REL524409 ROH524210:ROH524409 RYD524210:RYD524409 SHZ524210:SHZ524409 SRV524210:SRV524409 TBR524210:TBR524409 TLN524210:TLN524409 TVJ524210:TVJ524409 UFF524210:UFF524409 UPB524210:UPB524409 UYX524210:UYX524409 VIT524210:VIT524409 VSP524210:VSP524409 WCL524210:WCL524409 WMH524210:WMH524409 WWD524210:WWD524409 V589746:V589945 JR589746:JR589945 TN589746:TN589945 ADJ589746:ADJ589945 ANF589746:ANF589945 AXB589746:AXB589945 BGX589746:BGX589945 BQT589746:BQT589945 CAP589746:CAP589945 CKL589746:CKL589945 CUH589746:CUH589945 DED589746:DED589945 DNZ589746:DNZ589945 DXV589746:DXV589945 EHR589746:EHR589945 ERN589746:ERN589945 FBJ589746:FBJ589945 FLF589746:FLF589945 FVB589746:FVB589945 GEX589746:GEX589945 GOT589746:GOT589945 GYP589746:GYP589945 HIL589746:HIL589945 HSH589746:HSH589945 ICD589746:ICD589945 ILZ589746:ILZ589945 IVV589746:IVV589945 JFR589746:JFR589945 JPN589746:JPN589945 JZJ589746:JZJ589945 KJF589746:KJF589945 KTB589746:KTB589945 LCX589746:LCX589945 LMT589746:LMT589945 LWP589746:LWP589945 MGL589746:MGL589945 MQH589746:MQH589945 NAD589746:NAD589945 NJZ589746:NJZ589945 NTV589746:NTV589945 ODR589746:ODR589945 ONN589746:ONN589945 OXJ589746:OXJ589945 PHF589746:PHF589945 PRB589746:PRB589945 QAX589746:QAX589945 QKT589746:QKT589945 QUP589746:QUP589945 REL589746:REL589945 ROH589746:ROH589945 RYD589746:RYD589945 SHZ589746:SHZ589945 SRV589746:SRV589945 TBR589746:TBR589945 TLN589746:TLN589945 TVJ589746:TVJ589945 UFF589746:UFF589945 UPB589746:UPB589945 UYX589746:UYX589945 VIT589746:VIT589945 VSP589746:VSP589945 WCL589746:WCL589945 WMH589746:WMH589945 WWD589746:WWD589945 V655282:V655481 JR655282:JR655481 TN655282:TN655481 ADJ655282:ADJ655481 ANF655282:ANF655481 AXB655282:AXB655481 BGX655282:BGX655481 BQT655282:BQT655481 CAP655282:CAP655481 CKL655282:CKL655481 CUH655282:CUH655481 DED655282:DED655481 DNZ655282:DNZ655481 DXV655282:DXV655481 EHR655282:EHR655481 ERN655282:ERN655481 FBJ655282:FBJ655481 FLF655282:FLF655481 FVB655282:FVB655481 GEX655282:GEX655481 GOT655282:GOT655481 GYP655282:GYP655481 HIL655282:HIL655481 HSH655282:HSH655481 ICD655282:ICD655481 ILZ655282:ILZ655481 IVV655282:IVV655481 JFR655282:JFR655481 JPN655282:JPN655481 JZJ655282:JZJ655481 KJF655282:KJF655481 KTB655282:KTB655481 LCX655282:LCX655481 LMT655282:LMT655481 LWP655282:LWP655481 MGL655282:MGL655481 MQH655282:MQH655481 NAD655282:NAD655481 NJZ655282:NJZ655481 NTV655282:NTV655481 ODR655282:ODR655481 ONN655282:ONN655481 OXJ655282:OXJ655481 PHF655282:PHF655481 PRB655282:PRB655481 QAX655282:QAX655481 QKT655282:QKT655481 QUP655282:QUP655481 REL655282:REL655481 ROH655282:ROH655481 RYD655282:RYD655481 SHZ655282:SHZ655481 SRV655282:SRV655481 TBR655282:TBR655481 TLN655282:TLN655481 TVJ655282:TVJ655481 UFF655282:UFF655481 UPB655282:UPB655481 UYX655282:UYX655481 VIT655282:VIT655481 VSP655282:VSP655481 WCL655282:WCL655481 WMH655282:WMH655481 WWD655282:WWD655481 V720818:V721017 JR720818:JR721017 TN720818:TN721017 ADJ720818:ADJ721017 ANF720818:ANF721017 AXB720818:AXB721017 BGX720818:BGX721017 BQT720818:BQT721017 CAP720818:CAP721017 CKL720818:CKL721017 CUH720818:CUH721017 DED720818:DED721017 DNZ720818:DNZ721017 DXV720818:DXV721017 EHR720818:EHR721017 ERN720818:ERN721017 FBJ720818:FBJ721017 FLF720818:FLF721017 FVB720818:FVB721017 GEX720818:GEX721017 GOT720818:GOT721017 GYP720818:GYP721017 HIL720818:HIL721017 HSH720818:HSH721017 ICD720818:ICD721017 ILZ720818:ILZ721017 IVV720818:IVV721017 JFR720818:JFR721017 JPN720818:JPN721017 JZJ720818:JZJ721017 KJF720818:KJF721017 KTB720818:KTB721017 LCX720818:LCX721017 LMT720818:LMT721017 LWP720818:LWP721017 MGL720818:MGL721017 MQH720818:MQH721017 NAD720818:NAD721017 NJZ720818:NJZ721017 NTV720818:NTV721017 ODR720818:ODR721017 ONN720818:ONN721017 OXJ720818:OXJ721017 PHF720818:PHF721017 PRB720818:PRB721017 QAX720818:QAX721017 QKT720818:QKT721017 QUP720818:QUP721017 REL720818:REL721017 ROH720818:ROH721017 RYD720818:RYD721017 SHZ720818:SHZ721017 SRV720818:SRV721017 TBR720818:TBR721017 TLN720818:TLN721017 TVJ720818:TVJ721017 UFF720818:UFF721017 UPB720818:UPB721017 UYX720818:UYX721017 VIT720818:VIT721017 VSP720818:VSP721017 WCL720818:WCL721017 WMH720818:WMH721017 WWD720818:WWD721017 V786354:V786553 JR786354:JR786553 TN786354:TN786553 ADJ786354:ADJ786553 ANF786354:ANF786553 AXB786354:AXB786553 BGX786354:BGX786553 BQT786354:BQT786553 CAP786354:CAP786553 CKL786354:CKL786553 CUH786354:CUH786553 DED786354:DED786553 DNZ786354:DNZ786553 DXV786354:DXV786553 EHR786354:EHR786553 ERN786354:ERN786553 FBJ786354:FBJ786553 FLF786354:FLF786553 FVB786354:FVB786553 GEX786354:GEX786553 GOT786354:GOT786553 GYP786354:GYP786553 HIL786354:HIL786553 HSH786354:HSH786553 ICD786354:ICD786553 ILZ786354:ILZ786553 IVV786354:IVV786553 JFR786354:JFR786553 JPN786354:JPN786553 JZJ786354:JZJ786553 KJF786354:KJF786553 KTB786354:KTB786553 LCX786354:LCX786553 LMT786354:LMT786553 LWP786354:LWP786553 MGL786354:MGL786553 MQH786354:MQH786553 NAD786354:NAD786553 NJZ786354:NJZ786553 NTV786354:NTV786553 ODR786354:ODR786553 ONN786354:ONN786553 OXJ786354:OXJ786553 PHF786354:PHF786553 PRB786354:PRB786553 QAX786354:QAX786553 QKT786354:QKT786553 QUP786354:QUP786553 REL786354:REL786553 ROH786354:ROH786553 RYD786354:RYD786553 SHZ786354:SHZ786553 SRV786354:SRV786553 TBR786354:TBR786553 TLN786354:TLN786553 TVJ786354:TVJ786553 UFF786354:UFF786553 UPB786354:UPB786553 UYX786354:UYX786553 VIT786354:VIT786553 VSP786354:VSP786553 WCL786354:WCL786553 WMH786354:WMH786553 WWD786354:WWD786553 V851890:V852089 JR851890:JR852089 TN851890:TN852089 ADJ851890:ADJ852089 ANF851890:ANF852089 AXB851890:AXB852089 BGX851890:BGX852089 BQT851890:BQT852089 CAP851890:CAP852089 CKL851890:CKL852089 CUH851890:CUH852089 DED851890:DED852089 DNZ851890:DNZ852089 DXV851890:DXV852089 EHR851890:EHR852089 ERN851890:ERN852089 FBJ851890:FBJ852089 FLF851890:FLF852089 FVB851890:FVB852089 GEX851890:GEX852089 GOT851890:GOT852089 GYP851890:GYP852089 HIL851890:HIL852089 HSH851890:HSH852089 ICD851890:ICD852089 ILZ851890:ILZ852089 IVV851890:IVV852089 JFR851890:JFR852089 JPN851890:JPN852089 JZJ851890:JZJ852089 KJF851890:KJF852089 KTB851890:KTB852089 LCX851890:LCX852089 LMT851890:LMT852089 LWP851890:LWP852089 MGL851890:MGL852089 MQH851890:MQH852089 NAD851890:NAD852089 NJZ851890:NJZ852089 NTV851890:NTV852089 ODR851890:ODR852089 ONN851890:ONN852089 OXJ851890:OXJ852089 PHF851890:PHF852089 PRB851890:PRB852089 QAX851890:QAX852089 QKT851890:QKT852089 QUP851890:QUP852089 REL851890:REL852089 ROH851890:ROH852089 RYD851890:RYD852089 SHZ851890:SHZ852089 SRV851890:SRV852089 TBR851890:TBR852089 TLN851890:TLN852089 TVJ851890:TVJ852089 UFF851890:UFF852089 UPB851890:UPB852089 UYX851890:UYX852089 VIT851890:VIT852089 VSP851890:VSP852089 WCL851890:WCL852089 WMH851890:WMH852089 WWD851890:WWD852089 V917426:V917625 JR917426:JR917625 TN917426:TN917625 ADJ917426:ADJ917625 ANF917426:ANF917625 AXB917426:AXB917625 BGX917426:BGX917625 BQT917426:BQT917625 CAP917426:CAP917625 CKL917426:CKL917625 CUH917426:CUH917625 DED917426:DED917625 DNZ917426:DNZ917625 DXV917426:DXV917625 EHR917426:EHR917625 ERN917426:ERN917625 FBJ917426:FBJ917625 FLF917426:FLF917625 FVB917426:FVB917625 GEX917426:GEX917625 GOT917426:GOT917625 GYP917426:GYP917625 HIL917426:HIL917625 HSH917426:HSH917625 ICD917426:ICD917625 ILZ917426:ILZ917625 IVV917426:IVV917625 JFR917426:JFR917625 JPN917426:JPN917625 JZJ917426:JZJ917625 KJF917426:KJF917625 KTB917426:KTB917625 LCX917426:LCX917625 LMT917426:LMT917625 LWP917426:LWP917625 MGL917426:MGL917625 MQH917426:MQH917625 NAD917426:NAD917625 NJZ917426:NJZ917625 NTV917426:NTV917625 ODR917426:ODR917625 ONN917426:ONN917625 OXJ917426:OXJ917625 PHF917426:PHF917625 PRB917426:PRB917625 QAX917426:QAX917625 QKT917426:QKT917625 QUP917426:QUP917625 REL917426:REL917625 ROH917426:ROH917625 RYD917426:RYD917625 SHZ917426:SHZ917625 SRV917426:SRV917625 TBR917426:TBR917625 TLN917426:TLN917625 TVJ917426:TVJ917625 UFF917426:UFF917625 UPB917426:UPB917625 UYX917426:UYX917625 VIT917426:VIT917625 VSP917426:VSP917625 WCL917426:WCL917625 WMH917426:WMH917625 WWD917426:WWD917625 V982962:V983161 JR982962:JR983161 TN982962:TN983161 ADJ982962:ADJ983161 ANF982962:ANF983161 AXB982962:AXB983161 BGX982962:BGX983161 BQT982962:BQT983161 CAP982962:CAP983161 CKL982962:CKL983161 CUH982962:CUH983161 DED982962:DED983161 DNZ982962:DNZ983161 DXV982962:DXV983161 EHR982962:EHR983161 ERN982962:ERN983161 FBJ982962:FBJ983161 FLF982962:FLF983161 FVB982962:FVB983161 GEX982962:GEX983161 GOT982962:GOT983161 GYP982962:GYP983161 HIL982962:HIL983161 HSH982962:HSH983161 ICD982962:ICD983161 ILZ982962:ILZ983161 IVV982962:IVV983161 JFR982962:JFR983161 JPN982962:JPN983161 JZJ982962:JZJ983161 KJF982962:KJF983161 KTB982962:KTB983161 LCX982962:LCX983161 LMT982962:LMT983161 LWP982962:LWP983161 MGL982962:MGL983161 MQH982962:MQH983161 NAD982962:NAD983161 NJZ982962:NJZ983161 NTV982962:NTV983161 ODR982962:ODR983161 ONN982962:ONN983161 OXJ982962:OXJ983161 PHF982962:PHF983161 PRB982962:PRB983161 QAX982962:QAX983161 QKT982962:QKT983161 QUP982962:QUP983161 REL982962:REL983161 ROH982962:ROH983161 RYD982962:RYD983161 SHZ982962:SHZ983161 SRV982962:SRV983161 TBR982962:TBR983161 TLN982962:TLN983161 TVJ982962:TVJ983161 UFF982962:UFF983161 UPB982962:UPB983161 UYX982962:UYX983161 VIT982962:VIT983161 VSP982962:VSP983161 WCL982962:WCL983161 WMH982962:WMH983161 WWD982962:WWD983161 I6:J125 JH6:JI125 TD6:TE125 ACZ6:ADA125 AMV6:AMW125 AWR6:AWS125 BGN6:BGO125 BQJ6:BQK125 CAF6:CAG125 CKB6:CKC125 CTX6:CTY125 DDT6:DDU125 DNP6:DNQ125 DXL6:DXM125 EHH6:EHI125 ERD6:ERE125 FAZ6:FBA125 FKV6:FKW125 FUR6:FUS125 GEN6:GEO125 GOJ6:GOK125 GYF6:GYG125 HIB6:HIC125 HRX6:HRY125 IBT6:IBU125 ILP6:ILQ125 IVL6:IVM125 JFH6:JFI125 JPD6:JPE125 JYZ6:JZA125 KIV6:KIW125 KSR6:KSS125 LCN6:LCO125 LMJ6:LMK125 LWF6:LWG125 MGB6:MGC125 MPX6:MPY125 MZT6:MZU125 NJP6:NJQ125 NTL6:NTM125 ODH6:ODI125 OND6:ONE125 OWZ6:OXA125 PGV6:PGW125 PQR6:PQS125 QAN6:QAO125 QKJ6:QKK125 QUF6:QUG125 REB6:REC125 RNX6:RNY125 RXT6:RXU125 SHP6:SHQ125 SRL6:SRM125 TBH6:TBI125 TLD6:TLE125 TUZ6:TVA125 UEV6:UEW125 UOR6:UOS125 UYN6:UYO125 VIJ6:VIK125 VSF6:VSG125 WCB6:WCC125 WLX6:WLY125 WVT6:WVU125 I65458:J65657 JH65458:JI65657 TD65458:TE65657 ACZ65458:ADA65657 AMV65458:AMW65657 AWR65458:AWS65657 BGN65458:BGO65657 BQJ65458:BQK65657 CAF65458:CAG65657 CKB65458:CKC65657 CTX65458:CTY65657 DDT65458:DDU65657 DNP65458:DNQ65657 DXL65458:DXM65657 EHH65458:EHI65657 ERD65458:ERE65657 FAZ65458:FBA65657 FKV65458:FKW65657 FUR65458:FUS65657 GEN65458:GEO65657 GOJ65458:GOK65657 GYF65458:GYG65657 HIB65458:HIC65657 HRX65458:HRY65657 IBT65458:IBU65657 ILP65458:ILQ65657 IVL65458:IVM65657 JFH65458:JFI65657 JPD65458:JPE65657 JYZ65458:JZA65657 KIV65458:KIW65657 KSR65458:KSS65657 LCN65458:LCO65657 LMJ65458:LMK65657 LWF65458:LWG65657 MGB65458:MGC65657 MPX65458:MPY65657 MZT65458:MZU65657 NJP65458:NJQ65657 NTL65458:NTM65657 ODH65458:ODI65657 OND65458:ONE65657 OWZ65458:OXA65657 PGV65458:PGW65657 PQR65458:PQS65657 QAN65458:QAO65657 QKJ65458:QKK65657 QUF65458:QUG65657 REB65458:REC65657 RNX65458:RNY65657 RXT65458:RXU65657 SHP65458:SHQ65657 SRL65458:SRM65657 TBH65458:TBI65657 TLD65458:TLE65657 TUZ65458:TVA65657 UEV65458:UEW65657 UOR65458:UOS65657 UYN65458:UYO65657 VIJ65458:VIK65657 VSF65458:VSG65657 WCB65458:WCC65657 WLX65458:WLY65657 WVT65458:WVU65657 I130994:J131193 JH130994:JI131193 TD130994:TE131193 ACZ130994:ADA131193 AMV130994:AMW131193 AWR130994:AWS131193 BGN130994:BGO131193 BQJ130994:BQK131193 CAF130994:CAG131193 CKB130994:CKC131193 CTX130994:CTY131193 DDT130994:DDU131193 DNP130994:DNQ131193 DXL130994:DXM131193 EHH130994:EHI131193 ERD130994:ERE131193 FAZ130994:FBA131193 FKV130994:FKW131193 FUR130994:FUS131193 GEN130994:GEO131193 GOJ130994:GOK131193 GYF130994:GYG131193 HIB130994:HIC131193 HRX130994:HRY131193 IBT130994:IBU131193 ILP130994:ILQ131193 IVL130994:IVM131193 JFH130994:JFI131193 JPD130994:JPE131193 JYZ130994:JZA131193 KIV130994:KIW131193 KSR130994:KSS131193 LCN130994:LCO131193 LMJ130994:LMK131193 LWF130994:LWG131193 MGB130994:MGC131193 MPX130994:MPY131193 MZT130994:MZU131193 NJP130994:NJQ131193 NTL130994:NTM131193 ODH130994:ODI131193 OND130994:ONE131193 OWZ130994:OXA131193 PGV130994:PGW131193 PQR130994:PQS131193 QAN130994:QAO131193 QKJ130994:QKK131193 QUF130994:QUG131193 REB130994:REC131193 RNX130994:RNY131193 RXT130994:RXU131193 SHP130994:SHQ131193 SRL130994:SRM131193 TBH130994:TBI131193 TLD130994:TLE131193 TUZ130994:TVA131193 UEV130994:UEW131193 UOR130994:UOS131193 UYN130994:UYO131193 VIJ130994:VIK131193 VSF130994:VSG131193 WCB130994:WCC131193 WLX130994:WLY131193 WVT130994:WVU131193 I196530:J196729 JH196530:JI196729 TD196530:TE196729 ACZ196530:ADA196729 AMV196530:AMW196729 AWR196530:AWS196729 BGN196530:BGO196729 BQJ196530:BQK196729 CAF196530:CAG196729 CKB196530:CKC196729 CTX196530:CTY196729 DDT196530:DDU196729 DNP196530:DNQ196729 DXL196530:DXM196729 EHH196530:EHI196729 ERD196530:ERE196729 FAZ196530:FBA196729 FKV196530:FKW196729 FUR196530:FUS196729 GEN196530:GEO196729 GOJ196530:GOK196729 GYF196530:GYG196729 HIB196530:HIC196729 HRX196530:HRY196729 IBT196530:IBU196729 ILP196530:ILQ196729 IVL196530:IVM196729 JFH196530:JFI196729 JPD196530:JPE196729 JYZ196530:JZA196729 KIV196530:KIW196729 KSR196530:KSS196729 LCN196530:LCO196729 LMJ196530:LMK196729 LWF196530:LWG196729 MGB196530:MGC196729 MPX196530:MPY196729 MZT196530:MZU196729 NJP196530:NJQ196729 NTL196530:NTM196729 ODH196530:ODI196729 OND196530:ONE196729 OWZ196530:OXA196729 PGV196530:PGW196729 PQR196530:PQS196729 QAN196530:QAO196729 QKJ196530:QKK196729 QUF196530:QUG196729 REB196530:REC196729 RNX196530:RNY196729 RXT196530:RXU196729 SHP196530:SHQ196729 SRL196530:SRM196729 TBH196530:TBI196729 TLD196530:TLE196729 TUZ196530:TVA196729 UEV196530:UEW196729 UOR196530:UOS196729 UYN196530:UYO196729 VIJ196530:VIK196729 VSF196530:VSG196729 WCB196530:WCC196729 WLX196530:WLY196729 WVT196530:WVU196729 I262066:J262265 JH262066:JI262265 TD262066:TE262265 ACZ262066:ADA262265 AMV262066:AMW262265 AWR262066:AWS262265 BGN262066:BGO262265 BQJ262066:BQK262265 CAF262066:CAG262265 CKB262066:CKC262265 CTX262066:CTY262265 DDT262066:DDU262265 DNP262066:DNQ262265 DXL262066:DXM262265 EHH262066:EHI262265 ERD262066:ERE262265 FAZ262066:FBA262265 FKV262066:FKW262265 FUR262066:FUS262265 GEN262066:GEO262265 GOJ262066:GOK262265 GYF262066:GYG262265 HIB262066:HIC262265 HRX262066:HRY262265 IBT262066:IBU262265 ILP262066:ILQ262265 IVL262066:IVM262265 JFH262066:JFI262265 JPD262066:JPE262265 JYZ262066:JZA262265 KIV262066:KIW262265 KSR262066:KSS262265 LCN262066:LCO262265 LMJ262066:LMK262265 LWF262066:LWG262265 MGB262066:MGC262265 MPX262066:MPY262265 MZT262066:MZU262265 NJP262066:NJQ262265 NTL262066:NTM262265 ODH262066:ODI262265 OND262066:ONE262265 OWZ262066:OXA262265 PGV262066:PGW262265 PQR262066:PQS262265 QAN262066:QAO262265 QKJ262066:QKK262265 QUF262066:QUG262265 REB262066:REC262265 RNX262066:RNY262265 RXT262066:RXU262265 SHP262066:SHQ262265 SRL262066:SRM262265 TBH262066:TBI262265 TLD262066:TLE262265 TUZ262066:TVA262265 UEV262066:UEW262265 UOR262066:UOS262265 UYN262066:UYO262265 VIJ262066:VIK262265 VSF262066:VSG262265 WCB262066:WCC262265 WLX262066:WLY262265 WVT262066:WVU262265 I327602:J327801 JH327602:JI327801 TD327602:TE327801 ACZ327602:ADA327801 AMV327602:AMW327801 AWR327602:AWS327801 BGN327602:BGO327801 BQJ327602:BQK327801 CAF327602:CAG327801 CKB327602:CKC327801 CTX327602:CTY327801 DDT327602:DDU327801 DNP327602:DNQ327801 DXL327602:DXM327801 EHH327602:EHI327801 ERD327602:ERE327801 FAZ327602:FBA327801 FKV327602:FKW327801 FUR327602:FUS327801 GEN327602:GEO327801 GOJ327602:GOK327801 GYF327602:GYG327801 HIB327602:HIC327801 HRX327602:HRY327801 IBT327602:IBU327801 ILP327602:ILQ327801 IVL327602:IVM327801 JFH327602:JFI327801 JPD327602:JPE327801 JYZ327602:JZA327801 KIV327602:KIW327801 KSR327602:KSS327801 LCN327602:LCO327801 LMJ327602:LMK327801 LWF327602:LWG327801 MGB327602:MGC327801 MPX327602:MPY327801 MZT327602:MZU327801 NJP327602:NJQ327801 NTL327602:NTM327801 ODH327602:ODI327801 OND327602:ONE327801 OWZ327602:OXA327801 PGV327602:PGW327801 PQR327602:PQS327801 QAN327602:QAO327801 QKJ327602:QKK327801 QUF327602:QUG327801 REB327602:REC327801 RNX327602:RNY327801 RXT327602:RXU327801 SHP327602:SHQ327801 SRL327602:SRM327801 TBH327602:TBI327801 TLD327602:TLE327801 TUZ327602:TVA327801 UEV327602:UEW327801 UOR327602:UOS327801 UYN327602:UYO327801 VIJ327602:VIK327801 VSF327602:VSG327801 WCB327602:WCC327801 WLX327602:WLY327801 WVT327602:WVU327801 I393138:J393337 JH393138:JI393337 TD393138:TE393337 ACZ393138:ADA393337 AMV393138:AMW393337 AWR393138:AWS393337 BGN393138:BGO393337 BQJ393138:BQK393337 CAF393138:CAG393337 CKB393138:CKC393337 CTX393138:CTY393337 DDT393138:DDU393337 DNP393138:DNQ393337 DXL393138:DXM393337 EHH393138:EHI393337 ERD393138:ERE393337 FAZ393138:FBA393337 FKV393138:FKW393337 FUR393138:FUS393337 GEN393138:GEO393337 GOJ393138:GOK393337 GYF393138:GYG393337 HIB393138:HIC393337 HRX393138:HRY393337 IBT393138:IBU393337 ILP393138:ILQ393337 IVL393138:IVM393337 JFH393138:JFI393337 JPD393138:JPE393337 JYZ393138:JZA393337 KIV393138:KIW393337 KSR393138:KSS393337 LCN393138:LCO393337 LMJ393138:LMK393337 LWF393138:LWG393337 MGB393138:MGC393337 MPX393138:MPY393337 MZT393138:MZU393337 NJP393138:NJQ393337 NTL393138:NTM393337 ODH393138:ODI393337 OND393138:ONE393337 OWZ393138:OXA393337 PGV393138:PGW393337 PQR393138:PQS393337 QAN393138:QAO393337 QKJ393138:QKK393337 QUF393138:QUG393337 REB393138:REC393337 RNX393138:RNY393337 RXT393138:RXU393337 SHP393138:SHQ393337 SRL393138:SRM393337 TBH393138:TBI393337 TLD393138:TLE393337 TUZ393138:TVA393337 UEV393138:UEW393337 UOR393138:UOS393337 UYN393138:UYO393337 VIJ393138:VIK393337 VSF393138:VSG393337 WCB393138:WCC393337 WLX393138:WLY393337 WVT393138:WVU393337 I458674:J458873 JH458674:JI458873 TD458674:TE458873 ACZ458674:ADA458873 AMV458674:AMW458873 AWR458674:AWS458873 BGN458674:BGO458873 BQJ458674:BQK458873 CAF458674:CAG458873 CKB458674:CKC458873 CTX458674:CTY458873 DDT458674:DDU458873 DNP458674:DNQ458873 DXL458674:DXM458873 EHH458674:EHI458873 ERD458674:ERE458873 FAZ458674:FBA458873 FKV458674:FKW458873 FUR458674:FUS458873 GEN458674:GEO458873 GOJ458674:GOK458873 GYF458674:GYG458873 HIB458674:HIC458873 HRX458674:HRY458873 IBT458674:IBU458873 ILP458674:ILQ458873 IVL458674:IVM458873 JFH458674:JFI458873 JPD458674:JPE458873 JYZ458674:JZA458873 KIV458674:KIW458873 KSR458674:KSS458873 LCN458674:LCO458873 LMJ458674:LMK458873 LWF458674:LWG458873 MGB458674:MGC458873 MPX458674:MPY458873 MZT458674:MZU458873 NJP458674:NJQ458873 NTL458674:NTM458873 ODH458674:ODI458873 OND458674:ONE458873 OWZ458674:OXA458873 PGV458674:PGW458873 PQR458674:PQS458873 QAN458674:QAO458873 QKJ458674:QKK458873 QUF458674:QUG458873 REB458674:REC458873 RNX458674:RNY458873 RXT458674:RXU458873 SHP458674:SHQ458873 SRL458674:SRM458873 TBH458674:TBI458873 TLD458674:TLE458873 TUZ458674:TVA458873 UEV458674:UEW458873 UOR458674:UOS458873 UYN458674:UYO458873 VIJ458674:VIK458873 VSF458674:VSG458873 WCB458674:WCC458873 WLX458674:WLY458873 WVT458674:WVU458873 I524210:J524409 JH524210:JI524409 TD524210:TE524409 ACZ524210:ADA524409 AMV524210:AMW524409 AWR524210:AWS524409 BGN524210:BGO524409 BQJ524210:BQK524409 CAF524210:CAG524409 CKB524210:CKC524409 CTX524210:CTY524409 DDT524210:DDU524409 DNP524210:DNQ524409 DXL524210:DXM524409 EHH524210:EHI524409 ERD524210:ERE524409 FAZ524210:FBA524409 FKV524210:FKW524409 FUR524210:FUS524409 GEN524210:GEO524409 GOJ524210:GOK524409 GYF524210:GYG524409 HIB524210:HIC524409 HRX524210:HRY524409 IBT524210:IBU524409 ILP524210:ILQ524409 IVL524210:IVM524409 JFH524210:JFI524409 JPD524210:JPE524409 JYZ524210:JZA524409 KIV524210:KIW524409 KSR524210:KSS524409 LCN524210:LCO524409 LMJ524210:LMK524409 LWF524210:LWG524409 MGB524210:MGC524409 MPX524210:MPY524409 MZT524210:MZU524409 NJP524210:NJQ524409 NTL524210:NTM524409 ODH524210:ODI524409 OND524210:ONE524409 OWZ524210:OXA524409 PGV524210:PGW524409 PQR524210:PQS524409 QAN524210:QAO524409 QKJ524210:QKK524409 QUF524210:QUG524409 REB524210:REC524409 RNX524210:RNY524409 RXT524210:RXU524409 SHP524210:SHQ524409 SRL524210:SRM524409 TBH524210:TBI524409 TLD524210:TLE524409 TUZ524210:TVA524409 UEV524210:UEW524409 UOR524210:UOS524409 UYN524210:UYO524409 VIJ524210:VIK524409 VSF524210:VSG524409 WCB524210:WCC524409 WLX524210:WLY524409 WVT524210:WVU524409 I589746:J589945 JH589746:JI589945 TD589746:TE589945 ACZ589746:ADA589945 AMV589746:AMW589945 AWR589746:AWS589945 BGN589746:BGO589945 BQJ589746:BQK589945 CAF589746:CAG589945 CKB589746:CKC589945 CTX589746:CTY589945 DDT589746:DDU589945 DNP589746:DNQ589945 DXL589746:DXM589945 EHH589746:EHI589945 ERD589746:ERE589945 FAZ589746:FBA589945 FKV589746:FKW589945 FUR589746:FUS589945 GEN589746:GEO589945 GOJ589746:GOK589945 GYF589746:GYG589945 HIB589746:HIC589945 HRX589746:HRY589945 IBT589746:IBU589945 ILP589746:ILQ589945 IVL589746:IVM589945 JFH589746:JFI589945 JPD589746:JPE589945 JYZ589746:JZA589945 KIV589746:KIW589945 KSR589746:KSS589945 LCN589746:LCO589945 LMJ589746:LMK589945 LWF589746:LWG589945 MGB589746:MGC589945 MPX589746:MPY589945 MZT589746:MZU589945 NJP589746:NJQ589945 NTL589746:NTM589945 ODH589746:ODI589945 OND589746:ONE589945 OWZ589746:OXA589945 PGV589746:PGW589945 PQR589746:PQS589945 QAN589746:QAO589945 QKJ589746:QKK589945 QUF589746:QUG589945 REB589746:REC589945 RNX589746:RNY589945 RXT589746:RXU589945 SHP589746:SHQ589945 SRL589746:SRM589945 TBH589746:TBI589945 TLD589746:TLE589945 TUZ589746:TVA589945 UEV589746:UEW589945 UOR589746:UOS589945 UYN589746:UYO589945 VIJ589746:VIK589945 VSF589746:VSG589945 WCB589746:WCC589945 WLX589746:WLY589945 WVT589746:WVU589945 I655282:J655481 JH655282:JI655481 TD655282:TE655481 ACZ655282:ADA655481 AMV655282:AMW655481 AWR655282:AWS655481 BGN655282:BGO655481 BQJ655282:BQK655481 CAF655282:CAG655481 CKB655282:CKC655481 CTX655282:CTY655481 DDT655282:DDU655481 DNP655282:DNQ655481 DXL655282:DXM655481 EHH655282:EHI655481 ERD655282:ERE655481 FAZ655282:FBA655481 FKV655282:FKW655481 FUR655282:FUS655481 GEN655282:GEO655481 GOJ655282:GOK655481 GYF655282:GYG655481 HIB655282:HIC655481 HRX655282:HRY655481 IBT655282:IBU655481 ILP655282:ILQ655481 IVL655282:IVM655481 JFH655282:JFI655481 JPD655282:JPE655481 JYZ655282:JZA655481 KIV655282:KIW655481 KSR655282:KSS655481 LCN655282:LCO655481 LMJ655282:LMK655481 LWF655282:LWG655481 MGB655282:MGC655481 MPX655282:MPY655481 MZT655282:MZU655481 NJP655282:NJQ655481 NTL655282:NTM655481 ODH655282:ODI655481 OND655282:ONE655481 OWZ655282:OXA655481 PGV655282:PGW655481 PQR655282:PQS655481 QAN655282:QAO655481 QKJ655282:QKK655481 QUF655282:QUG655481 REB655282:REC655481 RNX655282:RNY655481 RXT655282:RXU655481 SHP655282:SHQ655481 SRL655282:SRM655481 TBH655282:TBI655481 TLD655282:TLE655481 TUZ655282:TVA655481 UEV655282:UEW655481 UOR655282:UOS655481 UYN655282:UYO655481 VIJ655282:VIK655481 VSF655282:VSG655481 WCB655282:WCC655481 WLX655282:WLY655481 WVT655282:WVU655481 I720818:J721017 JH720818:JI721017 TD720818:TE721017 ACZ720818:ADA721017 AMV720818:AMW721017 AWR720818:AWS721017 BGN720818:BGO721017 BQJ720818:BQK721017 CAF720818:CAG721017 CKB720818:CKC721017 CTX720818:CTY721017 DDT720818:DDU721017 DNP720818:DNQ721017 DXL720818:DXM721017 EHH720818:EHI721017 ERD720818:ERE721017 FAZ720818:FBA721017 FKV720818:FKW721017 FUR720818:FUS721017 GEN720818:GEO721017 GOJ720818:GOK721017 GYF720818:GYG721017 HIB720818:HIC721017 HRX720818:HRY721017 IBT720818:IBU721017 ILP720818:ILQ721017 IVL720818:IVM721017 JFH720818:JFI721017 JPD720818:JPE721017 JYZ720818:JZA721017 KIV720818:KIW721017 KSR720818:KSS721017 LCN720818:LCO721017 LMJ720818:LMK721017 LWF720818:LWG721017 MGB720818:MGC721017 MPX720818:MPY721017 MZT720818:MZU721017 NJP720818:NJQ721017 NTL720818:NTM721017 ODH720818:ODI721017 OND720818:ONE721017 OWZ720818:OXA721017 PGV720818:PGW721017 PQR720818:PQS721017 QAN720818:QAO721017 QKJ720818:QKK721017 QUF720818:QUG721017 REB720818:REC721017 RNX720818:RNY721017 RXT720818:RXU721017 SHP720818:SHQ721017 SRL720818:SRM721017 TBH720818:TBI721017 TLD720818:TLE721017 TUZ720818:TVA721017 UEV720818:UEW721017 UOR720818:UOS721017 UYN720818:UYO721017 VIJ720818:VIK721017 VSF720818:VSG721017 WCB720818:WCC721017 WLX720818:WLY721017 WVT720818:WVU721017 I786354:J786553 JH786354:JI786553 TD786354:TE786553 ACZ786354:ADA786553 AMV786354:AMW786553 AWR786354:AWS786553 BGN786354:BGO786553 BQJ786354:BQK786553 CAF786354:CAG786553 CKB786354:CKC786553 CTX786354:CTY786553 DDT786354:DDU786553 DNP786354:DNQ786553 DXL786354:DXM786553 EHH786354:EHI786553 ERD786354:ERE786553 FAZ786354:FBA786553 FKV786354:FKW786553 FUR786354:FUS786553 GEN786354:GEO786553 GOJ786354:GOK786553 GYF786354:GYG786553 HIB786354:HIC786553 HRX786354:HRY786553 IBT786354:IBU786553 ILP786354:ILQ786553 IVL786354:IVM786553 JFH786354:JFI786553 JPD786354:JPE786553 JYZ786354:JZA786553 KIV786354:KIW786553 KSR786354:KSS786553 LCN786354:LCO786553 LMJ786354:LMK786553 LWF786354:LWG786553 MGB786354:MGC786553 MPX786354:MPY786553 MZT786354:MZU786553 NJP786354:NJQ786553 NTL786354:NTM786553 ODH786354:ODI786553 OND786354:ONE786553 OWZ786354:OXA786553 PGV786354:PGW786553 PQR786354:PQS786553 QAN786354:QAO786553 QKJ786354:QKK786553 QUF786354:QUG786553 REB786354:REC786553 RNX786354:RNY786553 RXT786354:RXU786553 SHP786354:SHQ786553 SRL786354:SRM786553 TBH786354:TBI786553 TLD786354:TLE786553 TUZ786354:TVA786553 UEV786354:UEW786553 UOR786354:UOS786553 UYN786354:UYO786553 VIJ786354:VIK786553 VSF786354:VSG786553 WCB786354:WCC786553 WLX786354:WLY786553 WVT786354:WVU786553 I851890:J852089 JH851890:JI852089 TD851890:TE852089 ACZ851890:ADA852089 AMV851890:AMW852089 AWR851890:AWS852089 BGN851890:BGO852089 BQJ851890:BQK852089 CAF851890:CAG852089 CKB851890:CKC852089 CTX851890:CTY852089 DDT851890:DDU852089 DNP851890:DNQ852089 DXL851890:DXM852089 EHH851890:EHI852089 ERD851890:ERE852089 FAZ851890:FBA852089 FKV851890:FKW852089 FUR851890:FUS852089 GEN851890:GEO852089 GOJ851890:GOK852089 GYF851890:GYG852089 HIB851890:HIC852089 HRX851890:HRY852089 IBT851890:IBU852089 ILP851890:ILQ852089 IVL851890:IVM852089 JFH851890:JFI852089 JPD851890:JPE852089 JYZ851890:JZA852089 KIV851890:KIW852089 KSR851890:KSS852089 LCN851890:LCO852089 LMJ851890:LMK852089 LWF851890:LWG852089 MGB851890:MGC852089 MPX851890:MPY852089 MZT851890:MZU852089 NJP851890:NJQ852089 NTL851890:NTM852089 ODH851890:ODI852089 OND851890:ONE852089 OWZ851890:OXA852089 PGV851890:PGW852089 PQR851890:PQS852089 QAN851890:QAO852089 QKJ851890:QKK852089 QUF851890:QUG852089 REB851890:REC852089 RNX851890:RNY852089 RXT851890:RXU852089 SHP851890:SHQ852089 SRL851890:SRM852089 TBH851890:TBI852089 TLD851890:TLE852089 TUZ851890:TVA852089 UEV851890:UEW852089 UOR851890:UOS852089 UYN851890:UYO852089 VIJ851890:VIK852089 VSF851890:VSG852089 WCB851890:WCC852089 WLX851890:WLY852089 WVT851890:WVU852089 I917426:J917625 JH917426:JI917625 TD917426:TE917625 ACZ917426:ADA917625 AMV917426:AMW917625 AWR917426:AWS917625 BGN917426:BGO917625 BQJ917426:BQK917625 CAF917426:CAG917625 CKB917426:CKC917625 CTX917426:CTY917625 DDT917426:DDU917625 DNP917426:DNQ917625 DXL917426:DXM917625 EHH917426:EHI917625 ERD917426:ERE917625 FAZ917426:FBA917625 FKV917426:FKW917625 FUR917426:FUS917625 GEN917426:GEO917625 GOJ917426:GOK917625 GYF917426:GYG917625 HIB917426:HIC917625 HRX917426:HRY917625 IBT917426:IBU917625 ILP917426:ILQ917625 IVL917426:IVM917625 JFH917426:JFI917625 JPD917426:JPE917625 JYZ917426:JZA917625 KIV917426:KIW917625 KSR917426:KSS917625 LCN917426:LCO917625 LMJ917426:LMK917625 LWF917426:LWG917625 MGB917426:MGC917625 MPX917426:MPY917625 MZT917426:MZU917625 NJP917426:NJQ917625 NTL917426:NTM917625 ODH917426:ODI917625 OND917426:ONE917625 OWZ917426:OXA917625 PGV917426:PGW917625 PQR917426:PQS917625 QAN917426:QAO917625 QKJ917426:QKK917625 QUF917426:QUG917625 REB917426:REC917625 RNX917426:RNY917625 RXT917426:RXU917625 SHP917426:SHQ917625 SRL917426:SRM917625 TBH917426:TBI917625 TLD917426:TLE917625 TUZ917426:TVA917625 UEV917426:UEW917625 UOR917426:UOS917625 UYN917426:UYO917625 VIJ917426:VIK917625 VSF917426:VSG917625 WCB917426:WCC917625 WLX917426:WLY917625 WVT917426:WVU917625 I982962:J983161 JH982962:JI983161 TD982962:TE983161 ACZ982962:ADA983161 AMV982962:AMW983161 AWR982962:AWS983161 BGN982962:BGO983161 BQJ982962:BQK983161 CAF982962:CAG983161 CKB982962:CKC983161 CTX982962:CTY983161 DDT982962:DDU983161 DNP982962:DNQ983161 DXL982962:DXM983161 EHH982962:EHI983161 ERD982962:ERE983161 FAZ982962:FBA983161 FKV982962:FKW983161 FUR982962:FUS983161 GEN982962:GEO983161 GOJ982962:GOK983161 GYF982962:GYG983161 HIB982962:HIC983161 HRX982962:HRY983161 IBT982962:IBU983161 ILP982962:ILQ983161 IVL982962:IVM983161 JFH982962:JFI983161 JPD982962:JPE983161 JYZ982962:JZA983161 KIV982962:KIW983161 KSR982962:KSS983161 LCN982962:LCO983161 LMJ982962:LMK983161 LWF982962:LWG983161 MGB982962:MGC983161 MPX982962:MPY983161 MZT982962:MZU983161 NJP982962:NJQ983161 NTL982962:NTM983161 ODH982962:ODI983161 OND982962:ONE983161 OWZ982962:OXA983161 PGV982962:PGW983161 PQR982962:PQS983161 QAN982962:QAO983161 QKJ982962:QKK983161 QUF982962:QUG983161 REB982962:REC983161 RNX982962:RNY983161 RXT982962:RXU983161 SHP982962:SHQ983161 SRL982962:SRM983161 TBH982962:TBI983161 TLD982962:TLE983161 TUZ982962:TVA983161 UEV982962:UEW983161 UOR982962:UOS983161 UYN982962:UYO983161 VIJ982962:VIK983161 VSF982962:VSG983161 WCB982962:WCC983161 WLX982962:WLY983161 WVT982962:WVU983161 V6:V125 JL6:JL125 TH6:TH125 ADD6:ADD125 AMZ6:AMZ125 AWV6:AWV125 BGR6:BGR125 BQN6:BQN125 CAJ6:CAJ125 CKF6:CKF125 CUB6:CUB125 DDX6:DDX125 DNT6:DNT125 DXP6:DXP125 EHL6:EHL125 ERH6:ERH125 FBD6:FBD125 FKZ6:FKZ125 FUV6:FUV125 GER6:GER125 GON6:GON125 GYJ6:GYJ125 HIF6:HIF125 HSB6:HSB125 IBX6:IBX125 ILT6:ILT125 IVP6:IVP125 JFL6:JFL125 JPH6:JPH125 JZD6:JZD125 KIZ6:KIZ125 KSV6:KSV125 LCR6:LCR125 LMN6:LMN125 LWJ6:LWJ125 MGF6:MGF125 MQB6:MQB125 MZX6:MZX125 NJT6:NJT125 NTP6:NTP125 ODL6:ODL125 ONH6:ONH125 OXD6:OXD125 PGZ6:PGZ125 PQV6:PQV125 QAR6:QAR125 QKN6:QKN125 QUJ6:QUJ125 REF6:REF125 ROB6:ROB125 RXX6:RXX125 SHT6:SHT125 SRP6:SRP125 TBL6:TBL125 TLH6:TLH125 TVD6:TVD125 UEZ6:UEZ125 UOV6:UOV125 UYR6:UYR125 VIN6:VIN125 VSJ6:VSJ125 WCF6:WCF125 WMB6:WMB125 WVX6:WVX125 N65458:N65657 JL65458:JL65657 TH65458:TH65657 ADD65458:ADD65657 AMZ65458:AMZ65657 AWV65458:AWV65657 BGR65458:BGR65657 BQN65458:BQN65657 CAJ65458:CAJ65657 CKF65458:CKF65657 CUB65458:CUB65657 DDX65458:DDX65657 DNT65458:DNT65657 DXP65458:DXP65657 EHL65458:EHL65657 ERH65458:ERH65657 FBD65458:FBD65657 FKZ65458:FKZ65657 FUV65458:FUV65657 GER65458:GER65657 GON65458:GON65657 GYJ65458:GYJ65657 HIF65458:HIF65657 HSB65458:HSB65657 IBX65458:IBX65657 ILT65458:ILT65657 IVP65458:IVP65657 JFL65458:JFL65657 JPH65458:JPH65657 JZD65458:JZD65657 KIZ65458:KIZ65657 KSV65458:KSV65657 LCR65458:LCR65657 LMN65458:LMN65657 LWJ65458:LWJ65657 MGF65458:MGF65657 MQB65458:MQB65657 MZX65458:MZX65657 NJT65458:NJT65657 NTP65458:NTP65657 ODL65458:ODL65657 ONH65458:ONH65657 OXD65458:OXD65657 PGZ65458:PGZ65657 PQV65458:PQV65657 QAR65458:QAR65657 QKN65458:QKN65657 QUJ65458:QUJ65657 REF65458:REF65657 ROB65458:ROB65657 RXX65458:RXX65657 SHT65458:SHT65657 SRP65458:SRP65657 TBL65458:TBL65657 TLH65458:TLH65657 TVD65458:TVD65657 UEZ65458:UEZ65657 UOV65458:UOV65657 UYR65458:UYR65657 VIN65458:VIN65657 VSJ65458:VSJ65657 WCF65458:WCF65657 WMB65458:WMB65657 WVX65458:WVX65657 N130994:N131193 JL130994:JL131193 TH130994:TH131193 ADD130994:ADD131193 AMZ130994:AMZ131193 AWV130994:AWV131193 BGR130994:BGR131193 BQN130994:BQN131193 CAJ130994:CAJ131193 CKF130994:CKF131193 CUB130994:CUB131193 DDX130994:DDX131193 DNT130994:DNT131193 DXP130994:DXP131193 EHL130994:EHL131193 ERH130994:ERH131193 FBD130994:FBD131193 FKZ130994:FKZ131193 FUV130994:FUV131193 GER130994:GER131193 GON130994:GON131193 GYJ130994:GYJ131193 HIF130994:HIF131193 HSB130994:HSB131193 IBX130994:IBX131193 ILT130994:ILT131193 IVP130994:IVP131193 JFL130994:JFL131193 JPH130994:JPH131193 JZD130994:JZD131193 KIZ130994:KIZ131193 KSV130994:KSV131193 LCR130994:LCR131193 LMN130994:LMN131193 LWJ130994:LWJ131193 MGF130994:MGF131193 MQB130994:MQB131193 MZX130994:MZX131193 NJT130994:NJT131193 NTP130994:NTP131193 ODL130994:ODL131193 ONH130994:ONH131193 OXD130994:OXD131193 PGZ130994:PGZ131193 PQV130994:PQV131193 QAR130994:QAR131193 QKN130994:QKN131193 QUJ130994:QUJ131193 REF130994:REF131193 ROB130994:ROB131193 RXX130994:RXX131193 SHT130994:SHT131193 SRP130994:SRP131193 TBL130994:TBL131193 TLH130994:TLH131193 TVD130994:TVD131193 UEZ130994:UEZ131193 UOV130994:UOV131193 UYR130994:UYR131193 VIN130994:VIN131193 VSJ130994:VSJ131193 WCF130994:WCF131193 WMB130994:WMB131193 WVX130994:WVX131193 N196530:N196729 JL196530:JL196729 TH196530:TH196729 ADD196530:ADD196729 AMZ196530:AMZ196729 AWV196530:AWV196729 BGR196530:BGR196729 BQN196530:BQN196729 CAJ196530:CAJ196729 CKF196530:CKF196729 CUB196530:CUB196729 DDX196530:DDX196729 DNT196530:DNT196729 DXP196530:DXP196729 EHL196530:EHL196729 ERH196530:ERH196729 FBD196530:FBD196729 FKZ196530:FKZ196729 FUV196530:FUV196729 GER196530:GER196729 GON196530:GON196729 GYJ196530:GYJ196729 HIF196530:HIF196729 HSB196530:HSB196729 IBX196530:IBX196729 ILT196530:ILT196729 IVP196530:IVP196729 JFL196530:JFL196729 JPH196530:JPH196729 JZD196530:JZD196729 KIZ196530:KIZ196729 KSV196530:KSV196729 LCR196530:LCR196729 LMN196530:LMN196729 LWJ196530:LWJ196729 MGF196530:MGF196729 MQB196530:MQB196729 MZX196530:MZX196729 NJT196530:NJT196729 NTP196530:NTP196729 ODL196530:ODL196729 ONH196530:ONH196729 OXD196530:OXD196729 PGZ196530:PGZ196729 PQV196530:PQV196729 QAR196530:QAR196729 QKN196530:QKN196729 QUJ196530:QUJ196729 REF196530:REF196729 ROB196530:ROB196729 RXX196530:RXX196729 SHT196530:SHT196729 SRP196530:SRP196729 TBL196530:TBL196729 TLH196530:TLH196729 TVD196530:TVD196729 UEZ196530:UEZ196729 UOV196530:UOV196729 UYR196530:UYR196729 VIN196530:VIN196729 VSJ196530:VSJ196729 WCF196530:WCF196729 WMB196530:WMB196729 WVX196530:WVX196729 N262066:N262265 JL262066:JL262265 TH262066:TH262265 ADD262066:ADD262265 AMZ262066:AMZ262265 AWV262066:AWV262265 BGR262066:BGR262265 BQN262066:BQN262265 CAJ262066:CAJ262265 CKF262066:CKF262265 CUB262066:CUB262265 DDX262066:DDX262265 DNT262066:DNT262265 DXP262066:DXP262265 EHL262066:EHL262265 ERH262066:ERH262265 FBD262066:FBD262265 FKZ262066:FKZ262265 FUV262066:FUV262265 GER262066:GER262265 GON262066:GON262265 GYJ262066:GYJ262265 HIF262066:HIF262265 HSB262066:HSB262265 IBX262066:IBX262265 ILT262066:ILT262265 IVP262066:IVP262265 JFL262066:JFL262265 JPH262066:JPH262265 JZD262066:JZD262265 KIZ262066:KIZ262265 KSV262066:KSV262265 LCR262066:LCR262265 LMN262066:LMN262265 LWJ262066:LWJ262265 MGF262066:MGF262265 MQB262066:MQB262265 MZX262066:MZX262265 NJT262066:NJT262265 NTP262066:NTP262265 ODL262066:ODL262265 ONH262066:ONH262265 OXD262066:OXD262265 PGZ262066:PGZ262265 PQV262066:PQV262265 QAR262066:QAR262265 QKN262066:QKN262265 QUJ262066:QUJ262265 REF262066:REF262265 ROB262066:ROB262265 RXX262066:RXX262265 SHT262066:SHT262265 SRP262066:SRP262265 TBL262066:TBL262265 TLH262066:TLH262265 TVD262066:TVD262265 UEZ262066:UEZ262265 UOV262066:UOV262265 UYR262066:UYR262265 VIN262066:VIN262265 VSJ262066:VSJ262265 WCF262066:WCF262265 WMB262066:WMB262265 WVX262066:WVX262265 N327602:N327801 JL327602:JL327801 TH327602:TH327801 ADD327602:ADD327801 AMZ327602:AMZ327801 AWV327602:AWV327801 BGR327602:BGR327801 BQN327602:BQN327801 CAJ327602:CAJ327801 CKF327602:CKF327801 CUB327602:CUB327801 DDX327602:DDX327801 DNT327602:DNT327801 DXP327602:DXP327801 EHL327602:EHL327801 ERH327602:ERH327801 FBD327602:FBD327801 FKZ327602:FKZ327801 FUV327602:FUV327801 GER327602:GER327801 GON327602:GON327801 GYJ327602:GYJ327801 HIF327602:HIF327801 HSB327602:HSB327801 IBX327602:IBX327801 ILT327602:ILT327801 IVP327602:IVP327801 JFL327602:JFL327801 JPH327602:JPH327801 JZD327602:JZD327801 KIZ327602:KIZ327801 KSV327602:KSV327801 LCR327602:LCR327801 LMN327602:LMN327801 LWJ327602:LWJ327801 MGF327602:MGF327801 MQB327602:MQB327801 MZX327602:MZX327801 NJT327602:NJT327801 NTP327602:NTP327801 ODL327602:ODL327801 ONH327602:ONH327801 OXD327602:OXD327801 PGZ327602:PGZ327801 PQV327602:PQV327801 QAR327602:QAR327801 QKN327602:QKN327801 QUJ327602:QUJ327801 REF327602:REF327801 ROB327602:ROB327801 RXX327602:RXX327801 SHT327602:SHT327801 SRP327602:SRP327801 TBL327602:TBL327801 TLH327602:TLH327801 TVD327602:TVD327801 UEZ327602:UEZ327801 UOV327602:UOV327801 UYR327602:UYR327801 VIN327602:VIN327801 VSJ327602:VSJ327801 WCF327602:WCF327801 WMB327602:WMB327801 WVX327602:WVX327801 N393138:N393337 JL393138:JL393337 TH393138:TH393337 ADD393138:ADD393337 AMZ393138:AMZ393337 AWV393138:AWV393337 BGR393138:BGR393337 BQN393138:BQN393337 CAJ393138:CAJ393337 CKF393138:CKF393337 CUB393138:CUB393337 DDX393138:DDX393337 DNT393138:DNT393337 DXP393138:DXP393337 EHL393138:EHL393337 ERH393138:ERH393337 FBD393138:FBD393337 FKZ393138:FKZ393337 FUV393138:FUV393337 GER393138:GER393337 GON393138:GON393337 GYJ393138:GYJ393337 HIF393138:HIF393337 HSB393138:HSB393337 IBX393138:IBX393337 ILT393138:ILT393337 IVP393138:IVP393337 JFL393138:JFL393337 JPH393138:JPH393337 JZD393138:JZD393337 KIZ393138:KIZ393337 KSV393138:KSV393337 LCR393138:LCR393337 LMN393138:LMN393337 LWJ393138:LWJ393337 MGF393138:MGF393337 MQB393138:MQB393337 MZX393138:MZX393337 NJT393138:NJT393337 NTP393138:NTP393337 ODL393138:ODL393337 ONH393138:ONH393337 OXD393138:OXD393337 PGZ393138:PGZ393337 PQV393138:PQV393337 QAR393138:QAR393337 QKN393138:QKN393337 QUJ393138:QUJ393337 REF393138:REF393337 ROB393138:ROB393337 RXX393138:RXX393337 SHT393138:SHT393337 SRP393138:SRP393337 TBL393138:TBL393337 TLH393138:TLH393337 TVD393138:TVD393337 UEZ393138:UEZ393337 UOV393138:UOV393337 UYR393138:UYR393337 VIN393138:VIN393337 VSJ393138:VSJ393337 WCF393138:WCF393337 WMB393138:WMB393337 WVX393138:WVX393337 N458674:N458873 JL458674:JL458873 TH458674:TH458873 ADD458674:ADD458873 AMZ458674:AMZ458873 AWV458674:AWV458873 BGR458674:BGR458873 BQN458674:BQN458873 CAJ458674:CAJ458873 CKF458674:CKF458873 CUB458674:CUB458873 DDX458674:DDX458873 DNT458674:DNT458873 DXP458674:DXP458873 EHL458674:EHL458873 ERH458674:ERH458873 FBD458674:FBD458873 FKZ458674:FKZ458873 FUV458674:FUV458873 GER458674:GER458873 GON458674:GON458873 GYJ458674:GYJ458873 HIF458674:HIF458873 HSB458674:HSB458873 IBX458674:IBX458873 ILT458674:ILT458873 IVP458674:IVP458873 JFL458674:JFL458873 JPH458674:JPH458873 JZD458674:JZD458873 KIZ458674:KIZ458873 KSV458674:KSV458873 LCR458674:LCR458873 LMN458674:LMN458873 LWJ458674:LWJ458873 MGF458674:MGF458873 MQB458674:MQB458873 MZX458674:MZX458873 NJT458674:NJT458873 NTP458674:NTP458873 ODL458674:ODL458873 ONH458674:ONH458873 OXD458674:OXD458873 PGZ458674:PGZ458873 PQV458674:PQV458873 QAR458674:QAR458873 QKN458674:QKN458873 QUJ458674:QUJ458873 REF458674:REF458873 ROB458674:ROB458873 RXX458674:RXX458873 SHT458674:SHT458873 SRP458674:SRP458873 TBL458674:TBL458873 TLH458674:TLH458873 TVD458674:TVD458873 UEZ458674:UEZ458873 UOV458674:UOV458873 UYR458674:UYR458873 VIN458674:VIN458873 VSJ458674:VSJ458873 WCF458674:WCF458873 WMB458674:WMB458873 WVX458674:WVX458873 N524210:N524409 JL524210:JL524409 TH524210:TH524409 ADD524210:ADD524409 AMZ524210:AMZ524409 AWV524210:AWV524409 BGR524210:BGR524409 BQN524210:BQN524409 CAJ524210:CAJ524409 CKF524210:CKF524409 CUB524210:CUB524409 DDX524210:DDX524409 DNT524210:DNT524409 DXP524210:DXP524409 EHL524210:EHL524409 ERH524210:ERH524409 FBD524210:FBD524409 FKZ524210:FKZ524409 FUV524210:FUV524409 GER524210:GER524409 GON524210:GON524409 GYJ524210:GYJ524409 HIF524210:HIF524409 HSB524210:HSB524409 IBX524210:IBX524409 ILT524210:ILT524409 IVP524210:IVP524409 JFL524210:JFL524409 JPH524210:JPH524409 JZD524210:JZD524409 KIZ524210:KIZ524409 KSV524210:KSV524409 LCR524210:LCR524409 LMN524210:LMN524409 LWJ524210:LWJ524409 MGF524210:MGF524409 MQB524210:MQB524409 MZX524210:MZX524409 NJT524210:NJT524409 NTP524210:NTP524409 ODL524210:ODL524409 ONH524210:ONH524409 OXD524210:OXD524409 PGZ524210:PGZ524409 PQV524210:PQV524409 QAR524210:QAR524409 QKN524210:QKN524409 QUJ524210:QUJ524409 REF524210:REF524409 ROB524210:ROB524409 RXX524210:RXX524409 SHT524210:SHT524409 SRP524210:SRP524409 TBL524210:TBL524409 TLH524210:TLH524409 TVD524210:TVD524409 UEZ524210:UEZ524409 UOV524210:UOV524409 UYR524210:UYR524409 VIN524210:VIN524409 VSJ524210:VSJ524409 WCF524210:WCF524409 WMB524210:WMB524409 WVX524210:WVX524409 N589746:N589945 JL589746:JL589945 TH589746:TH589945 ADD589746:ADD589945 AMZ589746:AMZ589945 AWV589746:AWV589945 BGR589746:BGR589945 BQN589746:BQN589945 CAJ589746:CAJ589945 CKF589746:CKF589945 CUB589746:CUB589945 DDX589746:DDX589945 DNT589746:DNT589945 DXP589746:DXP589945 EHL589746:EHL589945 ERH589746:ERH589945 FBD589746:FBD589945 FKZ589746:FKZ589945 FUV589746:FUV589945 GER589746:GER589945 GON589746:GON589945 GYJ589746:GYJ589945 HIF589746:HIF589945 HSB589746:HSB589945 IBX589746:IBX589945 ILT589746:ILT589945 IVP589746:IVP589945 JFL589746:JFL589945 JPH589746:JPH589945 JZD589746:JZD589945 KIZ589746:KIZ589945 KSV589746:KSV589945 LCR589746:LCR589945 LMN589746:LMN589945 LWJ589746:LWJ589945 MGF589746:MGF589945 MQB589746:MQB589945 MZX589746:MZX589945 NJT589746:NJT589945 NTP589746:NTP589945 ODL589746:ODL589945 ONH589746:ONH589945 OXD589746:OXD589945 PGZ589746:PGZ589945 PQV589746:PQV589945 QAR589746:QAR589945 QKN589746:QKN589945 QUJ589746:QUJ589945 REF589746:REF589945 ROB589746:ROB589945 RXX589746:RXX589945 SHT589746:SHT589945 SRP589746:SRP589945 TBL589746:TBL589945 TLH589746:TLH589945 TVD589746:TVD589945 UEZ589746:UEZ589945 UOV589746:UOV589945 UYR589746:UYR589945 VIN589746:VIN589945 VSJ589746:VSJ589945 WCF589746:WCF589945 WMB589746:WMB589945 WVX589746:WVX589945 N655282:N655481 JL655282:JL655481 TH655282:TH655481 ADD655282:ADD655481 AMZ655282:AMZ655481 AWV655282:AWV655481 BGR655282:BGR655481 BQN655282:BQN655481 CAJ655282:CAJ655481 CKF655282:CKF655481 CUB655282:CUB655481 DDX655282:DDX655481 DNT655282:DNT655481 DXP655282:DXP655481 EHL655282:EHL655481 ERH655282:ERH655481 FBD655282:FBD655481 FKZ655282:FKZ655481 FUV655282:FUV655481 GER655282:GER655481 GON655282:GON655481 GYJ655282:GYJ655481 HIF655282:HIF655481 HSB655282:HSB655481 IBX655282:IBX655481 ILT655282:ILT655481 IVP655282:IVP655481 JFL655282:JFL655481 JPH655282:JPH655481 JZD655282:JZD655481 KIZ655282:KIZ655481 KSV655282:KSV655481 LCR655282:LCR655481 LMN655282:LMN655481 LWJ655282:LWJ655481 MGF655282:MGF655481 MQB655282:MQB655481 MZX655282:MZX655481 NJT655282:NJT655481 NTP655282:NTP655481 ODL655282:ODL655481 ONH655282:ONH655481 OXD655282:OXD655481 PGZ655282:PGZ655481 PQV655282:PQV655481 QAR655282:QAR655481 QKN655282:QKN655481 QUJ655282:QUJ655481 REF655282:REF655481 ROB655282:ROB655481 RXX655282:RXX655481 SHT655282:SHT655481 SRP655282:SRP655481 TBL655282:TBL655481 TLH655282:TLH655481 TVD655282:TVD655481 UEZ655282:UEZ655481 UOV655282:UOV655481 UYR655282:UYR655481 VIN655282:VIN655481 VSJ655282:VSJ655481 WCF655282:WCF655481 WMB655282:WMB655481 WVX655282:WVX655481 N720818:N721017 JL720818:JL721017 TH720818:TH721017 ADD720818:ADD721017 AMZ720818:AMZ721017 AWV720818:AWV721017 BGR720818:BGR721017 BQN720818:BQN721017 CAJ720818:CAJ721017 CKF720818:CKF721017 CUB720818:CUB721017 DDX720818:DDX721017 DNT720818:DNT721017 DXP720818:DXP721017 EHL720818:EHL721017 ERH720818:ERH721017 FBD720818:FBD721017 FKZ720818:FKZ721017 FUV720818:FUV721017 GER720818:GER721017 GON720818:GON721017 GYJ720818:GYJ721017 HIF720818:HIF721017 HSB720818:HSB721017 IBX720818:IBX721017 ILT720818:ILT721017 IVP720818:IVP721017 JFL720818:JFL721017 JPH720818:JPH721017 JZD720818:JZD721017 KIZ720818:KIZ721017 KSV720818:KSV721017 LCR720818:LCR721017 LMN720818:LMN721017 LWJ720818:LWJ721017 MGF720818:MGF721017 MQB720818:MQB721017 MZX720818:MZX721017 NJT720818:NJT721017 NTP720818:NTP721017 ODL720818:ODL721017 ONH720818:ONH721017 OXD720818:OXD721017 PGZ720818:PGZ721017 PQV720818:PQV721017 QAR720818:QAR721017 QKN720818:QKN721017 QUJ720818:QUJ721017 REF720818:REF721017 ROB720818:ROB721017 RXX720818:RXX721017 SHT720818:SHT721017 SRP720818:SRP721017 TBL720818:TBL721017 TLH720818:TLH721017 TVD720818:TVD721017 UEZ720818:UEZ721017 UOV720818:UOV721017 UYR720818:UYR721017 VIN720818:VIN721017 VSJ720818:VSJ721017 WCF720818:WCF721017 WMB720818:WMB721017 WVX720818:WVX721017 N786354:N786553 JL786354:JL786553 TH786354:TH786553 ADD786354:ADD786553 AMZ786354:AMZ786553 AWV786354:AWV786553 BGR786354:BGR786553 BQN786354:BQN786553 CAJ786354:CAJ786553 CKF786354:CKF786553 CUB786354:CUB786553 DDX786354:DDX786553 DNT786354:DNT786553 DXP786354:DXP786553 EHL786354:EHL786553 ERH786354:ERH786553 FBD786354:FBD786553 FKZ786354:FKZ786553 FUV786354:FUV786553 GER786354:GER786553 GON786354:GON786553 GYJ786354:GYJ786553 HIF786354:HIF786553 HSB786354:HSB786553 IBX786354:IBX786553 ILT786354:ILT786553 IVP786354:IVP786553 JFL786354:JFL786553 JPH786354:JPH786553 JZD786354:JZD786553 KIZ786354:KIZ786553 KSV786354:KSV786553 LCR786354:LCR786553 LMN786354:LMN786553 LWJ786354:LWJ786553 MGF786354:MGF786553 MQB786354:MQB786553 MZX786354:MZX786553 NJT786354:NJT786553 NTP786354:NTP786553 ODL786354:ODL786553 ONH786354:ONH786553 OXD786354:OXD786553 PGZ786354:PGZ786553 PQV786354:PQV786553 QAR786354:QAR786553 QKN786354:QKN786553 QUJ786354:QUJ786553 REF786354:REF786553 ROB786354:ROB786553 RXX786354:RXX786553 SHT786354:SHT786553 SRP786354:SRP786553 TBL786354:TBL786553 TLH786354:TLH786553 TVD786354:TVD786553 UEZ786354:UEZ786553 UOV786354:UOV786553 UYR786354:UYR786553 VIN786354:VIN786553 VSJ786354:VSJ786553 WCF786354:WCF786553 WMB786354:WMB786553 WVX786354:WVX786553 N851890:N852089 JL851890:JL852089 TH851890:TH852089 ADD851890:ADD852089 AMZ851890:AMZ852089 AWV851890:AWV852089 BGR851890:BGR852089 BQN851890:BQN852089 CAJ851890:CAJ852089 CKF851890:CKF852089 CUB851890:CUB852089 DDX851890:DDX852089 DNT851890:DNT852089 DXP851890:DXP852089 EHL851890:EHL852089 ERH851890:ERH852089 FBD851890:FBD852089 FKZ851890:FKZ852089 FUV851890:FUV852089 GER851890:GER852089 GON851890:GON852089 GYJ851890:GYJ852089 HIF851890:HIF852089 HSB851890:HSB852089 IBX851890:IBX852089 ILT851890:ILT852089 IVP851890:IVP852089 JFL851890:JFL852089 JPH851890:JPH852089 JZD851890:JZD852089 KIZ851890:KIZ852089 KSV851890:KSV852089 LCR851890:LCR852089 LMN851890:LMN852089 LWJ851890:LWJ852089 MGF851890:MGF852089 MQB851890:MQB852089 MZX851890:MZX852089 NJT851890:NJT852089 NTP851890:NTP852089 ODL851890:ODL852089 ONH851890:ONH852089 OXD851890:OXD852089 PGZ851890:PGZ852089 PQV851890:PQV852089 QAR851890:QAR852089 QKN851890:QKN852089 QUJ851890:QUJ852089 REF851890:REF852089 ROB851890:ROB852089 RXX851890:RXX852089 SHT851890:SHT852089 SRP851890:SRP852089 TBL851890:TBL852089 TLH851890:TLH852089 TVD851890:TVD852089 UEZ851890:UEZ852089 UOV851890:UOV852089 UYR851890:UYR852089 VIN851890:VIN852089 VSJ851890:VSJ852089 WCF851890:WCF852089 WMB851890:WMB852089 WVX851890:WVX852089 N917426:N917625 JL917426:JL917625 TH917426:TH917625 ADD917426:ADD917625 AMZ917426:AMZ917625 AWV917426:AWV917625 BGR917426:BGR917625 BQN917426:BQN917625 CAJ917426:CAJ917625 CKF917426:CKF917625 CUB917426:CUB917625 DDX917426:DDX917625 DNT917426:DNT917625 DXP917426:DXP917625 EHL917426:EHL917625 ERH917426:ERH917625 FBD917426:FBD917625 FKZ917426:FKZ917625 FUV917426:FUV917625 GER917426:GER917625 GON917426:GON917625 GYJ917426:GYJ917625 HIF917426:HIF917625 HSB917426:HSB917625 IBX917426:IBX917625 ILT917426:ILT917625 IVP917426:IVP917625 JFL917426:JFL917625 JPH917426:JPH917625 JZD917426:JZD917625 KIZ917426:KIZ917625 KSV917426:KSV917625 LCR917426:LCR917625 LMN917426:LMN917625 LWJ917426:LWJ917625 MGF917426:MGF917625 MQB917426:MQB917625 MZX917426:MZX917625 NJT917426:NJT917625 NTP917426:NTP917625 ODL917426:ODL917625 ONH917426:ONH917625 OXD917426:OXD917625 PGZ917426:PGZ917625 PQV917426:PQV917625 QAR917426:QAR917625 QKN917426:QKN917625 QUJ917426:QUJ917625 REF917426:REF917625 ROB917426:ROB917625 RXX917426:RXX917625 SHT917426:SHT917625 SRP917426:SRP917625 TBL917426:TBL917625 TLH917426:TLH917625 TVD917426:TVD917625 UEZ917426:UEZ917625 UOV917426:UOV917625 UYR917426:UYR917625 VIN917426:VIN917625 VSJ917426:VSJ917625 WCF917426:WCF917625 WMB917426:WMB917625 WVX917426:WVX917625 N982962:N983161 JL982962:JL983161 TH982962:TH983161 ADD982962:ADD983161 AMZ982962:AMZ983161 AWV982962:AWV983161 BGR982962:BGR983161 BQN982962:BQN983161 CAJ982962:CAJ983161 CKF982962:CKF983161 CUB982962:CUB983161 DDX982962:DDX983161 DNT982962:DNT983161 DXP982962:DXP983161 EHL982962:EHL983161 ERH982962:ERH983161 FBD982962:FBD983161 FKZ982962:FKZ983161 FUV982962:FUV983161 GER982962:GER983161 GON982962:GON983161 GYJ982962:GYJ983161 HIF982962:HIF983161 HSB982962:HSB983161 IBX982962:IBX983161 ILT982962:ILT983161 IVP982962:IVP983161 JFL982962:JFL983161 JPH982962:JPH983161 JZD982962:JZD983161 KIZ982962:KIZ983161 KSV982962:KSV983161 LCR982962:LCR983161 LMN982962:LMN983161 LWJ982962:LWJ983161 MGF982962:MGF983161 MQB982962:MQB983161 MZX982962:MZX983161 NJT982962:NJT983161 NTP982962:NTP983161 ODL982962:ODL983161 ONH982962:ONH983161 OXD982962:OXD983161 PGZ982962:PGZ983161 PQV982962:PQV983161 QAR982962:QAR983161 QKN982962:QKN983161 QUJ982962:QUJ983161 REF982962:REF983161 ROB982962:ROB983161 RXX982962:RXX983161 SHT982962:SHT983161 SRP982962:SRP983161 TBL982962:TBL983161 TLH982962:TLH983161 TVD982962:TVD983161 UEZ982962:UEZ983161 UOV982962:UOV983161 UYR982962:UYR983161 VIN982962:VIN983161 VSJ982962:VSJ983161 WCF982962:WCF983161 WMB982962:WMB983161 WVX982962:WVX983161 WWA982962:WWA983161 JO6:JO125 TK6:TK125 ADG6:ADG125 ANC6:ANC125 AWY6:AWY125 BGU6:BGU125 BQQ6:BQQ125 CAM6:CAM125 CKI6:CKI125 CUE6:CUE125 DEA6:DEA125 DNW6:DNW125 DXS6:DXS125 EHO6:EHO125 ERK6:ERK125 FBG6:FBG125 FLC6:FLC125 FUY6:FUY125 GEU6:GEU125 GOQ6:GOQ125 GYM6:GYM125 HII6:HII125 HSE6:HSE125 ICA6:ICA125 ILW6:ILW125 IVS6:IVS125 JFO6:JFO125 JPK6:JPK125 JZG6:JZG125 KJC6:KJC125 KSY6:KSY125 LCU6:LCU125 LMQ6:LMQ125 LWM6:LWM125 MGI6:MGI125 MQE6:MQE125 NAA6:NAA125 NJW6:NJW125 NTS6:NTS125 ODO6:ODO125 ONK6:ONK125 OXG6:OXG125 PHC6:PHC125 PQY6:PQY125 QAU6:QAU125 QKQ6:QKQ125 QUM6:QUM125 REI6:REI125 ROE6:ROE125 RYA6:RYA125 SHW6:SHW125 SRS6:SRS125 TBO6:TBO125 TLK6:TLK125 TVG6:TVG125 UFC6:UFC125 UOY6:UOY125 UYU6:UYU125 VIQ6:VIQ125 VSM6:VSM125 WCI6:WCI125 WME6:WME125 WWA6:WWA125 R65458:R65657 JO65458:JO65657 TK65458:TK65657 ADG65458:ADG65657 ANC65458:ANC65657 AWY65458:AWY65657 BGU65458:BGU65657 BQQ65458:BQQ65657 CAM65458:CAM65657 CKI65458:CKI65657 CUE65458:CUE65657 DEA65458:DEA65657 DNW65458:DNW65657 DXS65458:DXS65657 EHO65458:EHO65657 ERK65458:ERK65657 FBG65458:FBG65657 FLC65458:FLC65657 FUY65458:FUY65657 GEU65458:GEU65657 GOQ65458:GOQ65657 GYM65458:GYM65657 HII65458:HII65657 HSE65458:HSE65657 ICA65458:ICA65657 ILW65458:ILW65657 IVS65458:IVS65657 JFO65458:JFO65657 JPK65458:JPK65657 JZG65458:JZG65657 KJC65458:KJC65657 KSY65458:KSY65657 LCU65458:LCU65657 LMQ65458:LMQ65657 LWM65458:LWM65657 MGI65458:MGI65657 MQE65458:MQE65657 NAA65458:NAA65657 NJW65458:NJW65657 NTS65458:NTS65657 ODO65458:ODO65657 ONK65458:ONK65657 OXG65458:OXG65657 PHC65458:PHC65657 PQY65458:PQY65657 QAU65458:QAU65657 QKQ65458:QKQ65657 QUM65458:QUM65657 REI65458:REI65657 ROE65458:ROE65657 RYA65458:RYA65657 SHW65458:SHW65657 SRS65458:SRS65657 TBO65458:TBO65657 TLK65458:TLK65657 TVG65458:TVG65657 UFC65458:UFC65657 UOY65458:UOY65657 UYU65458:UYU65657 VIQ65458:VIQ65657 VSM65458:VSM65657 WCI65458:WCI65657 WME65458:WME65657 WWA65458:WWA65657 R130994:R131193 JO130994:JO131193 TK130994:TK131193 ADG130994:ADG131193 ANC130994:ANC131193 AWY130994:AWY131193 BGU130994:BGU131193 BQQ130994:BQQ131193 CAM130994:CAM131193 CKI130994:CKI131193 CUE130994:CUE131193 DEA130994:DEA131193 DNW130994:DNW131193 DXS130994:DXS131193 EHO130994:EHO131193 ERK130994:ERK131193 FBG130994:FBG131193 FLC130994:FLC131193 FUY130994:FUY131193 GEU130994:GEU131193 GOQ130994:GOQ131193 GYM130994:GYM131193 HII130994:HII131193 HSE130994:HSE131193 ICA130994:ICA131193 ILW130994:ILW131193 IVS130994:IVS131193 JFO130994:JFO131193 JPK130994:JPK131193 JZG130994:JZG131193 KJC130994:KJC131193 KSY130994:KSY131193 LCU130994:LCU131193 LMQ130994:LMQ131193 LWM130994:LWM131193 MGI130994:MGI131193 MQE130994:MQE131193 NAA130994:NAA131193 NJW130994:NJW131193 NTS130994:NTS131193 ODO130994:ODO131193 ONK130994:ONK131193 OXG130994:OXG131193 PHC130994:PHC131193 PQY130994:PQY131193 QAU130994:QAU131193 QKQ130994:QKQ131193 QUM130994:QUM131193 REI130994:REI131193 ROE130994:ROE131193 RYA130994:RYA131193 SHW130994:SHW131193 SRS130994:SRS131193 TBO130994:TBO131193 TLK130994:TLK131193 TVG130994:TVG131193 UFC130994:UFC131193 UOY130994:UOY131193 UYU130994:UYU131193 VIQ130994:VIQ131193 VSM130994:VSM131193 WCI130994:WCI131193 WME130994:WME131193 WWA130994:WWA131193 R196530:R196729 JO196530:JO196729 TK196530:TK196729 ADG196530:ADG196729 ANC196530:ANC196729 AWY196530:AWY196729 BGU196530:BGU196729 BQQ196530:BQQ196729 CAM196530:CAM196729 CKI196530:CKI196729 CUE196530:CUE196729 DEA196530:DEA196729 DNW196530:DNW196729 DXS196530:DXS196729 EHO196530:EHO196729 ERK196530:ERK196729 FBG196530:FBG196729 FLC196530:FLC196729 FUY196530:FUY196729 GEU196530:GEU196729 GOQ196530:GOQ196729 GYM196530:GYM196729 HII196530:HII196729 HSE196530:HSE196729 ICA196530:ICA196729 ILW196530:ILW196729 IVS196530:IVS196729 JFO196530:JFO196729 JPK196530:JPK196729 JZG196530:JZG196729 KJC196530:KJC196729 KSY196530:KSY196729 LCU196530:LCU196729 LMQ196530:LMQ196729 LWM196530:LWM196729 MGI196530:MGI196729 MQE196530:MQE196729 NAA196530:NAA196729 NJW196530:NJW196729 NTS196530:NTS196729 ODO196530:ODO196729 ONK196530:ONK196729 OXG196530:OXG196729 PHC196530:PHC196729 PQY196530:PQY196729 QAU196530:QAU196729 QKQ196530:QKQ196729 QUM196530:QUM196729 REI196530:REI196729 ROE196530:ROE196729 RYA196530:RYA196729 SHW196530:SHW196729 SRS196530:SRS196729 TBO196530:TBO196729 TLK196530:TLK196729 TVG196530:TVG196729 UFC196530:UFC196729 UOY196530:UOY196729 UYU196530:UYU196729 VIQ196530:VIQ196729 VSM196530:VSM196729 WCI196530:WCI196729 WME196530:WME196729 WWA196530:WWA196729 R262066:R262265 JO262066:JO262265 TK262066:TK262265 ADG262066:ADG262265 ANC262066:ANC262265 AWY262066:AWY262265 BGU262066:BGU262265 BQQ262066:BQQ262265 CAM262066:CAM262265 CKI262066:CKI262265 CUE262066:CUE262265 DEA262066:DEA262265 DNW262066:DNW262265 DXS262066:DXS262265 EHO262066:EHO262265 ERK262066:ERK262265 FBG262066:FBG262265 FLC262066:FLC262265 FUY262066:FUY262265 GEU262066:GEU262265 GOQ262066:GOQ262265 GYM262066:GYM262265 HII262066:HII262265 HSE262066:HSE262265 ICA262066:ICA262265 ILW262066:ILW262265 IVS262066:IVS262265 JFO262066:JFO262265 JPK262066:JPK262265 JZG262066:JZG262265 KJC262066:KJC262265 KSY262066:KSY262265 LCU262066:LCU262265 LMQ262066:LMQ262265 LWM262066:LWM262265 MGI262066:MGI262265 MQE262066:MQE262265 NAA262066:NAA262265 NJW262066:NJW262265 NTS262066:NTS262265 ODO262066:ODO262265 ONK262066:ONK262265 OXG262066:OXG262265 PHC262066:PHC262265 PQY262066:PQY262265 QAU262066:QAU262265 QKQ262066:QKQ262265 QUM262066:QUM262265 REI262066:REI262265 ROE262066:ROE262265 RYA262066:RYA262265 SHW262066:SHW262265 SRS262066:SRS262265 TBO262066:TBO262265 TLK262066:TLK262265 TVG262066:TVG262265 UFC262066:UFC262265 UOY262066:UOY262265 UYU262066:UYU262265 VIQ262066:VIQ262265 VSM262066:VSM262265 WCI262066:WCI262265 WME262066:WME262265 WWA262066:WWA262265 R327602:R327801 JO327602:JO327801 TK327602:TK327801 ADG327602:ADG327801 ANC327602:ANC327801 AWY327602:AWY327801 BGU327602:BGU327801 BQQ327602:BQQ327801 CAM327602:CAM327801 CKI327602:CKI327801 CUE327602:CUE327801 DEA327602:DEA327801 DNW327602:DNW327801 DXS327602:DXS327801 EHO327602:EHO327801 ERK327602:ERK327801 FBG327602:FBG327801 FLC327602:FLC327801 FUY327602:FUY327801 GEU327602:GEU327801 GOQ327602:GOQ327801 GYM327602:GYM327801 HII327602:HII327801 HSE327602:HSE327801 ICA327602:ICA327801 ILW327602:ILW327801 IVS327602:IVS327801 JFO327602:JFO327801 JPK327602:JPK327801 JZG327602:JZG327801 KJC327602:KJC327801 KSY327602:KSY327801 LCU327602:LCU327801 LMQ327602:LMQ327801 LWM327602:LWM327801 MGI327602:MGI327801 MQE327602:MQE327801 NAA327602:NAA327801 NJW327602:NJW327801 NTS327602:NTS327801 ODO327602:ODO327801 ONK327602:ONK327801 OXG327602:OXG327801 PHC327602:PHC327801 PQY327602:PQY327801 QAU327602:QAU327801 QKQ327602:QKQ327801 QUM327602:QUM327801 REI327602:REI327801 ROE327602:ROE327801 RYA327602:RYA327801 SHW327602:SHW327801 SRS327602:SRS327801 TBO327602:TBO327801 TLK327602:TLK327801 TVG327602:TVG327801 UFC327602:UFC327801 UOY327602:UOY327801 UYU327602:UYU327801 VIQ327602:VIQ327801 VSM327602:VSM327801 WCI327602:WCI327801 WME327602:WME327801 WWA327602:WWA327801 R393138:R393337 JO393138:JO393337 TK393138:TK393337 ADG393138:ADG393337 ANC393138:ANC393337 AWY393138:AWY393337 BGU393138:BGU393337 BQQ393138:BQQ393337 CAM393138:CAM393337 CKI393138:CKI393337 CUE393138:CUE393337 DEA393138:DEA393337 DNW393138:DNW393337 DXS393138:DXS393337 EHO393138:EHO393337 ERK393138:ERK393337 FBG393138:FBG393337 FLC393138:FLC393337 FUY393138:FUY393337 GEU393138:GEU393337 GOQ393138:GOQ393337 GYM393138:GYM393337 HII393138:HII393337 HSE393138:HSE393337 ICA393138:ICA393337 ILW393138:ILW393337 IVS393138:IVS393337 JFO393138:JFO393337 JPK393138:JPK393337 JZG393138:JZG393337 KJC393138:KJC393337 KSY393138:KSY393337 LCU393138:LCU393337 LMQ393138:LMQ393337 LWM393138:LWM393337 MGI393138:MGI393337 MQE393138:MQE393337 NAA393138:NAA393337 NJW393138:NJW393337 NTS393138:NTS393337 ODO393138:ODO393337 ONK393138:ONK393337 OXG393138:OXG393337 PHC393138:PHC393337 PQY393138:PQY393337 QAU393138:QAU393337 QKQ393138:QKQ393337 QUM393138:QUM393337 REI393138:REI393337 ROE393138:ROE393337 RYA393138:RYA393337 SHW393138:SHW393337 SRS393138:SRS393337 TBO393138:TBO393337 TLK393138:TLK393337 TVG393138:TVG393337 UFC393138:UFC393337 UOY393138:UOY393337 UYU393138:UYU393337 VIQ393138:VIQ393337 VSM393138:VSM393337 WCI393138:WCI393337 WME393138:WME393337 WWA393138:WWA393337 R458674:R458873 JO458674:JO458873 TK458674:TK458873 ADG458674:ADG458873 ANC458674:ANC458873 AWY458674:AWY458873 BGU458674:BGU458873 BQQ458674:BQQ458873 CAM458674:CAM458873 CKI458674:CKI458873 CUE458674:CUE458873 DEA458674:DEA458873 DNW458674:DNW458873 DXS458674:DXS458873 EHO458674:EHO458873 ERK458674:ERK458873 FBG458674:FBG458873 FLC458674:FLC458873 FUY458674:FUY458873 GEU458674:GEU458873 GOQ458674:GOQ458873 GYM458674:GYM458873 HII458674:HII458873 HSE458674:HSE458873 ICA458674:ICA458873 ILW458674:ILW458873 IVS458674:IVS458873 JFO458674:JFO458873 JPK458674:JPK458873 JZG458674:JZG458873 KJC458674:KJC458873 KSY458674:KSY458873 LCU458674:LCU458873 LMQ458674:LMQ458873 LWM458674:LWM458873 MGI458674:MGI458873 MQE458674:MQE458873 NAA458674:NAA458873 NJW458674:NJW458873 NTS458674:NTS458873 ODO458674:ODO458873 ONK458674:ONK458873 OXG458674:OXG458873 PHC458674:PHC458873 PQY458674:PQY458873 QAU458674:QAU458873 QKQ458674:QKQ458873 QUM458674:QUM458873 REI458674:REI458873 ROE458674:ROE458873 RYA458674:RYA458873 SHW458674:SHW458873 SRS458674:SRS458873 TBO458674:TBO458873 TLK458674:TLK458873 TVG458674:TVG458873 UFC458674:UFC458873 UOY458674:UOY458873 UYU458674:UYU458873 VIQ458674:VIQ458873 VSM458674:VSM458873 WCI458674:WCI458873 WME458674:WME458873 WWA458674:WWA458873 R524210:R524409 JO524210:JO524409 TK524210:TK524409 ADG524210:ADG524409 ANC524210:ANC524409 AWY524210:AWY524409 BGU524210:BGU524409 BQQ524210:BQQ524409 CAM524210:CAM524409 CKI524210:CKI524409 CUE524210:CUE524409 DEA524210:DEA524409 DNW524210:DNW524409 DXS524210:DXS524409 EHO524210:EHO524409 ERK524210:ERK524409 FBG524210:FBG524409 FLC524210:FLC524409 FUY524210:FUY524409 GEU524210:GEU524409 GOQ524210:GOQ524409 GYM524210:GYM524409 HII524210:HII524409 HSE524210:HSE524409 ICA524210:ICA524409 ILW524210:ILW524409 IVS524210:IVS524409 JFO524210:JFO524409 JPK524210:JPK524409 JZG524210:JZG524409 KJC524210:KJC524409 KSY524210:KSY524409 LCU524210:LCU524409 LMQ524210:LMQ524409 LWM524210:LWM524409 MGI524210:MGI524409 MQE524210:MQE524409 NAA524210:NAA524409 NJW524210:NJW524409 NTS524210:NTS524409 ODO524210:ODO524409 ONK524210:ONK524409 OXG524210:OXG524409 PHC524210:PHC524409 PQY524210:PQY524409 QAU524210:QAU524409 QKQ524210:QKQ524409 QUM524210:QUM524409 REI524210:REI524409 ROE524210:ROE524409 RYA524210:RYA524409 SHW524210:SHW524409 SRS524210:SRS524409 TBO524210:TBO524409 TLK524210:TLK524409 TVG524210:TVG524409 UFC524210:UFC524409 UOY524210:UOY524409 UYU524210:UYU524409 VIQ524210:VIQ524409 VSM524210:VSM524409 WCI524210:WCI524409 WME524210:WME524409 WWA524210:WWA524409 R589746:R589945 JO589746:JO589945 TK589746:TK589945 ADG589746:ADG589945 ANC589746:ANC589945 AWY589746:AWY589945 BGU589746:BGU589945 BQQ589746:BQQ589945 CAM589746:CAM589945 CKI589746:CKI589945 CUE589746:CUE589945 DEA589746:DEA589945 DNW589746:DNW589945 DXS589746:DXS589945 EHO589746:EHO589945 ERK589746:ERK589945 FBG589746:FBG589945 FLC589746:FLC589945 FUY589746:FUY589945 GEU589746:GEU589945 GOQ589746:GOQ589945 GYM589746:GYM589945 HII589746:HII589945 HSE589746:HSE589945 ICA589746:ICA589945 ILW589746:ILW589945 IVS589746:IVS589945 JFO589746:JFO589945 JPK589746:JPK589945 JZG589746:JZG589945 KJC589746:KJC589945 KSY589746:KSY589945 LCU589746:LCU589945 LMQ589746:LMQ589945 LWM589746:LWM589945 MGI589746:MGI589945 MQE589746:MQE589945 NAA589746:NAA589945 NJW589746:NJW589945 NTS589746:NTS589945 ODO589746:ODO589945 ONK589746:ONK589945 OXG589746:OXG589945 PHC589746:PHC589945 PQY589746:PQY589945 QAU589746:QAU589945 QKQ589746:QKQ589945 QUM589746:QUM589945 REI589746:REI589945 ROE589746:ROE589945 RYA589746:RYA589945 SHW589746:SHW589945 SRS589746:SRS589945 TBO589746:TBO589945 TLK589746:TLK589945 TVG589746:TVG589945 UFC589746:UFC589945 UOY589746:UOY589945 UYU589746:UYU589945 VIQ589746:VIQ589945 VSM589746:VSM589945 WCI589746:WCI589945 WME589746:WME589945 WWA589746:WWA589945 R655282:R655481 JO655282:JO655481 TK655282:TK655481 ADG655282:ADG655481 ANC655282:ANC655481 AWY655282:AWY655481 BGU655282:BGU655481 BQQ655282:BQQ655481 CAM655282:CAM655481 CKI655282:CKI655481 CUE655282:CUE655481 DEA655282:DEA655481 DNW655282:DNW655481 DXS655282:DXS655481 EHO655282:EHO655481 ERK655282:ERK655481 FBG655282:FBG655481 FLC655282:FLC655481 FUY655282:FUY655481 GEU655282:GEU655481 GOQ655282:GOQ655481 GYM655282:GYM655481 HII655282:HII655481 HSE655282:HSE655481 ICA655282:ICA655481 ILW655282:ILW655481 IVS655282:IVS655481 JFO655282:JFO655481 JPK655282:JPK655481 JZG655282:JZG655481 KJC655282:KJC655481 KSY655282:KSY655481 LCU655282:LCU655481 LMQ655282:LMQ655481 LWM655282:LWM655481 MGI655282:MGI655481 MQE655282:MQE655481 NAA655282:NAA655481 NJW655282:NJW655481 NTS655282:NTS655481 ODO655282:ODO655481 ONK655282:ONK655481 OXG655282:OXG655481 PHC655282:PHC655481 PQY655282:PQY655481 QAU655282:QAU655481 QKQ655282:QKQ655481 QUM655282:QUM655481 REI655282:REI655481 ROE655282:ROE655481 RYA655282:RYA655481 SHW655282:SHW655481 SRS655282:SRS655481 TBO655282:TBO655481 TLK655282:TLK655481 TVG655282:TVG655481 UFC655282:UFC655481 UOY655282:UOY655481 UYU655282:UYU655481 VIQ655282:VIQ655481 VSM655282:VSM655481 WCI655282:WCI655481 WME655282:WME655481 WWA655282:WWA655481 R720818:R721017 JO720818:JO721017 TK720818:TK721017 ADG720818:ADG721017 ANC720818:ANC721017 AWY720818:AWY721017 BGU720818:BGU721017 BQQ720818:BQQ721017 CAM720818:CAM721017 CKI720818:CKI721017 CUE720818:CUE721017 DEA720818:DEA721017 DNW720818:DNW721017 DXS720818:DXS721017 EHO720818:EHO721017 ERK720818:ERK721017 FBG720818:FBG721017 FLC720818:FLC721017 FUY720818:FUY721017 GEU720818:GEU721017 GOQ720818:GOQ721017 GYM720818:GYM721017 HII720818:HII721017 HSE720818:HSE721017 ICA720818:ICA721017 ILW720818:ILW721017 IVS720818:IVS721017 JFO720818:JFO721017 JPK720818:JPK721017 JZG720818:JZG721017 KJC720818:KJC721017 KSY720818:KSY721017 LCU720818:LCU721017 LMQ720818:LMQ721017 LWM720818:LWM721017 MGI720818:MGI721017 MQE720818:MQE721017 NAA720818:NAA721017 NJW720818:NJW721017 NTS720818:NTS721017 ODO720818:ODO721017 ONK720818:ONK721017 OXG720818:OXG721017 PHC720818:PHC721017 PQY720818:PQY721017 QAU720818:QAU721017 QKQ720818:QKQ721017 QUM720818:QUM721017 REI720818:REI721017 ROE720818:ROE721017 RYA720818:RYA721017 SHW720818:SHW721017 SRS720818:SRS721017 TBO720818:TBO721017 TLK720818:TLK721017 TVG720818:TVG721017 UFC720818:UFC721017 UOY720818:UOY721017 UYU720818:UYU721017 VIQ720818:VIQ721017 VSM720818:VSM721017 WCI720818:WCI721017 WME720818:WME721017 WWA720818:WWA721017 R786354:R786553 JO786354:JO786553 TK786354:TK786553 ADG786354:ADG786553 ANC786354:ANC786553 AWY786354:AWY786553 BGU786354:BGU786553 BQQ786354:BQQ786553 CAM786354:CAM786553 CKI786354:CKI786553 CUE786354:CUE786553 DEA786354:DEA786553 DNW786354:DNW786553 DXS786354:DXS786553 EHO786354:EHO786553 ERK786354:ERK786553 FBG786354:FBG786553 FLC786354:FLC786553 FUY786354:FUY786553 GEU786354:GEU786553 GOQ786354:GOQ786553 GYM786354:GYM786553 HII786354:HII786553 HSE786354:HSE786553 ICA786354:ICA786553 ILW786354:ILW786553 IVS786354:IVS786553 JFO786354:JFO786553 JPK786354:JPK786553 JZG786354:JZG786553 KJC786354:KJC786553 KSY786354:KSY786553 LCU786354:LCU786553 LMQ786354:LMQ786553 LWM786354:LWM786553 MGI786354:MGI786553 MQE786354:MQE786553 NAA786354:NAA786553 NJW786354:NJW786553 NTS786354:NTS786553 ODO786354:ODO786553 ONK786354:ONK786553 OXG786354:OXG786553 PHC786354:PHC786553 PQY786354:PQY786553 QAU786354:QAU786553 QKQ786354:QKQ786553 QUM786354:QUM786553 REI786354:REI786553 ROE786354:ROE786553 RYA786354:RYA786553 SHW786354:SHW786553 SRS786354:SRS786553 TBO786354:TBO786553 TLK786354:TLK786553 TVG786354:TVG786553 UFC786354:UFC786553 UOY786354:UOY786553 UYU786354:UYU786553 VIQ786354:VIQ786553 VSM786354:VSM786553 WCI786354:WCI786553 WME786354:WME786553 WWA786354:WWA786553 R851890:R852089 JO851890:JO852089 TK851890:TK852089 ADG851890:ADG852089 ANC851890:ANC852089 AWY851890:AWY852089 BGU851890:BGU852089 BQQ851890:BQQ852089 CAM851890:CAM852089 CKI851890:CKI852089 CUE851890:CUE852089 DEA851890:DEA852089 DNW851890:DNW852089 DXS851890:DXS852089 EHO851890:EHO852089 ERK851890:ERK852089 FBG851890:FBG852089 FLC851890:FLC852089 FUY851890:FUY852089 GEU851890:GEU852089 GOQ851890:GOQ852089 GYM851890:GYM852089 HII851890:HII852089 HSE851890:HSE852089 ICA851890:ICA852089 ILW851890:ILW852089 IVS851890:IVS852089 JFO851890:JFO852089 JPK851890:JPK852089 JZG851890:JZG852089 KJC851890:KJC852089 KSY851890:KSY852089 LCU851890:LCU852089 LMQ851890:LMQ852089 LWM851890:LWM852089 MGI851890:MGI852089 MQE851890:MQE852089 NAA851890:NAA852089 NJW851890:NJW852089 NTS851890:NTS852089 ODO851890:ODO852089 ONK851890:ONK852089 OXG851890:OXG852089 PHC851890:PHC852089 PQY851890:PQY852089 QAU851890:QAU852089 QKQ851890:QKQ852089 QUM851890:QUM852089 REI851890:REI852089 ROE851890:ROE852089 RYA851890:RYA852089 SHW851890:SHW852089 SRS851890:SRS852089 TBO851890:TBO852089 TLK851890:TLK852089 TVG851890:TVG852089 UFC851890:UFC852089 UOY851890:UOY852089 UYU851890:UYU852089 VIQ851890:VIQ852089 VSM851890:VSM852089 WCI851890:WCI852089 WME851890:WME852089 WWA851890:WWA852089 R917426:R917625 JO917426:JO917625 TK917426:TK917625 ADG917426:ADG917625 ANC917426:ANC917625 AWY917426:AWY917625 BGU917426:BGU917625 BQQ917426:BQQ917625 CAM917426:CAM917625 CKI917426:CKI917625 CUE917426:CUE917625 DEA917426:DEA917625 DNW917426:DNW917625 DXS917426:DXS917625 EHO917426:EHO917625 ERK917426:ERK917625 FBG917426:FBG917625 FLC917426:FLC917625 FUY917426:FUY917625 GEU917426:GEU917625 GOQ917426:GOQ917625 GYM917426:GYM917625 HII917426:HII917625 HSE917426:HSE917625 ICA917426:ICA917625 ILW917426:ILW917625 IVS917426:IVS917625 JFO917426:JFO917625 JPK917426:JPK917625 JZG917426:JZG917625 KJC917426:KJC917625 KSY917426:KSY917625 LCU917426:LCU917625 LMQ917426:LMQ917625 LWM917426:LWM917625 MGI917426:MGI917625 MQE917426:MQE917625 NAA917426:NAA917625 NJW917426:NJW917625 NTS917426:NTS917625 ODO917426:ODO917625 ONK917426:ONK917625 OXG917426:OXG917625 PHC917426:PHC917625 PQY917426:PQY917625 QAU917426:QAU917625 QKQ917426:QKQ917625 QUM917426:QUM917625 REI917426:REI917625 ROE917426:ROE917625 RYA917426:RYA917625 SHW917426:SHW917625 SRS917426:SRS917625 TBO917426:TBO917625 TLK917426:TLK917625 TVG917426:TVG917625 UFC917426:UFC917625 UOY917426:UOY917625 UYU917426:UYU917625 VIQ917426:VIQ917625 VSM917426:VSM917625 WCI917426:WCI917625 WME917426:WME917625 WWA917426:WWA917625 R982962:R983161 JO982962:JO983161 TK982962:TK983161 ADG982962:ADG983161 ANC982962:ANC983161 AWY982962:AWY983161 BGU982962:BGU983161 BQQ982962:BQQ983161 CAM982962:CAM983161 CKI982962:CKI983161 CUE982962:CUE983161 DEA982962:DEA983161 DNW982962:DNW983161 DXS982962:DXS983161 EHO982962:EHO983161 ERK982962:ERK983161 FBG982962:FBG983161 FLC982962:FLC983161 FUY982962:FUY983161 GEU982962:GEU983161 GOQ982962:GOQ983161 GYM982962:GYM983161 HII982962:HII983161 HSE982962:HSE983161 ICA982962:ICA983161 ILW982962:ILW983161 IVS982962:IVS983161 JFO982962:JFO983161 JPK982962:JPK983161 JZG982962:JZG983161 KJC982962:KJC983161 KSY982962:KSY983161 LCU982962:LCU983161 LMQ982962:LMQ983161 LWM982962:LWM983161 MGI982962:MGI983161 MQE982962:MQE983161 NAA982962:NAA983161 NJW982962:NJW983161 NTS982962:NTS983161 ODO982962:ODO983161 ONK982962:ONK983161 OXG982962:OXG983161 PHC982962:PHC983161 PQY982962:PQY983161 QAU982962:QAU983161 QKQ982962:QKQ983161 QUM982962:QUM983161 REI982962:REI983161 ROE982962:ROE983161 RYA982962:RYA983161 SHW982962:SHW983161 SRS982962:SRS983161 TBO982962:TBO983161 TLK982962:TLK983161 TVG982962:TVG983161 UFC982962:UFC983161 UOY982962:UOY983161 UYU982962:UYU983161 VIQ982962:VIQ983161 VSM982962:VSM983161 WCI982962:WCI983161 WME982962:WME983161 N6:N125" xr:uid="{00000000-0002-0000-0300-000005000000}"/>
    <dataValidation type="list" imeMode="fullAlpha" allowBlank="1" showInputMessage="1" showErrorMessage="1" sqref="WWE982962:WWF983161 JS6:JT125 TO6:TP125 ADK6:ADL125 ANG6:ANH125 AXC6:AXD125 BGY6:BGZ125 BQU6:BQV125 CAQ6:CAR125 CKM6:CKN125 CUI6:CUJ125 DEE6:DEF125 DOA6:DOB125 DXW6:DXX125 EHS6:EHT125 ERO6:ERP125 FBK6:FBL125 FLG6:FLH125 FVC6:FVD125 GEY6:GEZ125 GOU6:GOV125 GYQ6:GYR125 HIM6:HIN125 HSI6:HSJ125 ICE6:ICF125 IMA6:IMB125 IVW6:IVX125 JFS6:JFT125 JPO6:JPP125 JZK6:JZL125 KJG6:KJH125 KTC6:KTD125 LCY6:LCZ125 LMU6:LMV125 LWQ6:LWR125 MGM6:MGN125 MQI6:MQJ125 NAE6:NAF125 NKA6:NKB125 NTW6:NTX125 ODS6:ODT125 ONO6:ONP125 OXK6:OXL125 PHG6:PHH125 PRC6:PRD125 QAY6:QAZ125 QKU6:QKV125 QUQ6:QUR125 REM6:REN125 ROI6:ROJ125 RYE6:RYF125 SIA6:SIB125 SRW6:SRX125 TBS6:TBT125 TLO6:TLP125 TVK6:TVL125 UFG6:UFH125 UPC6:UPD125 UYY6:UYZ125 VIU6:VIV125 VSQ6:VSR125 WCM6:WCN125 WMI6:WMJ125 WWE6:WWF125 W65458:X65657 JS65458:JT65657 TO65458:TP65657 ADK65458:ADL65657 ANG65458:ANH65657 AXC65458:AXD65657 BGY65458:BGZ65657 BQU65458:BQV65657 CAQ65458:CAR65657 CKM65458:CKN65657 CUI65458:CUJ65657 DEE65458:DEF65657 DOA65458:DOB65657 DXW65458:DXX65657 EHS65458:EHT65657 ERO65458:ERP65657 FBK65458:FBL65657 FLG65458:FLH65657 FVC65458:FVD65657 GEY65458:GEZ65657 GOU65458:GOV65657 GYQ65458:GYR65657 HIM65458:HIN65657 HSI65458:HSJ65657 ICE65458:ICF65657 IMA65458:IMB65657 IVW65458:IVX65657 JFS65458:JFT65657 JPO65458:JPP65657 JZK65458:JZL65657 KJG65458:KJH65657 KTC65458:KTD65657 LCY65458:LCZ65657 LMU65458:LMV65657 LWQ65458:LWR65657 MGM65458:MGN65657 MQI65458:MQJ65657 NAE65458:NAF65657 NKA65458:NKB65657 NTW65458:NTX65657 ODS65458:ODT65657 ONO65458:ONP65657 OXK65458:OXL65657 PHG65458:PHH65657 PRC65458:PRD65657 QAY65458:QAZ65657 QKU65458:QKV65657 QUQ65458:QUR65657 REM65458:REN65657 ROI65458:ROJ65657 RYE65458:RYF65657 SIA65458:SIB65657 SRW65458:SRX65657 TBS65458:TBT65657 TLO65458:TLP65657 TVK65458:TVL65657 UFG65458:UFH65657 UPC65458:UPD65657 UYY65458:UYZ65657 VIU65458:VIV65657 VSQ65458:VSR65657 WCM65458:WCN65657 WMI65458:WMJ65657 WWE65458:WWF65657 W130994:X131193 JS130994:JT131193 TO130994:TP131193 ADK130994:ADL131193 ANG130994:ANH131193 AXC130994:AXD131193 BGY130994:BGZ131193 BQU130994:BQV131193 CAQ130994:CAR131193 CKM130994:CKN131193 CUI130994:CUJ131193 DEE130994:DEF131193 DOA130994:DOB131193 DXW130994:DXX131193 EHS130994:EHT131193 ERO130994:ERP131193 FBK130994:FBL131193 FLG130994:FLH131193 FVC130994:FVD131193 GEY130994:GEZ131193 GOU130994:GOV131193 GYQ130994:GYR131193 HIM130994:HIN131193 HSI130994:HSJ131193 ICE130994:ICF131193 IMA130994:IMB131193 IVW130994:IVX131193 JFS130994:JFT131193 JPO130994:JPP131193 JZK130994:JZL131193 KJG130994:KJH131193 KTC130994:KTD131193 LCY130994:LCZ131193 LMU130994:LMV131193 LWQ130994:LWR131193 MGM130994:MGN131193 MQI130994:MQJ131193 NAE130994:NAF131193 NKA130994:NKB131193 NTW130994:NTX131193 ODS130994:ODT131193 ONO130994:ONP131193 OXK130994:OXL131193 PHG130994:PHH131193 PRC130994:PRD131193 QAY130994:QAZ131193 QKU130994:QKV131193 QUQ130994:QUR131193 REM130994:REN131193 ROI130994:ROJ131193 RYE130994:RYF131193 SIA130994:SIB131193 SRW130994:SRX131193 TBS130994:TBT131193 TLO130994:TLP131193 TVK130994:TVL131193 UFG130994:UFH131193 UPC130994:UPD131193 UYY130994:UYZ131193 VIU130994:VIV131193 VSQ130994:VSR131193 WCM130994:WCN131193 WMI130994:WMJ131193 WWE130994:WWF131193 W196530:X196729 JS196530:JT196729 TO196530:TP196729 ADK196530:ADL196729 ANG196530:ANH196729 AXC196530:AXD196729 BGY196530:BGZ196729 BQU196530:BQV196729 CAQ196530:CAR196729 CKM196530:CKN196729 CUI196530:CUJ196729 DEE196530:DEF196729 DOA196530:DOB196729 DXW196530:DXX196729 EHS196530:EHT196729 ERO196530:ERP196729 FBK196530:FBL196729 FLG196530:FLH196729 FVC196530:FVD196729 GEY196530:GEZ196729 GOU196530:GOV196729 GYQ196530:GYR196729 HIM196530:HIN196729 HSI196530:HSJ196729 ICE196530:ICF196729 IMA196530:IMB196729 IVW196530:IVX196729 JFS196530:JFT196729 JPO196530:JPP196729 JZK196530:JZL196729 KJG196530:KJH196729 KTC196530:KTD196729 LCY196530:LCZ196729 LMU196530:LMV196729 LWQ196530:LWR196729 MGM196530:MGN196729 MQI196530:MQJ196729 NAE196530:NAF196729 NKA196530:NKB196729 NTW196530:NTX196729 ODS196530:ODT196729 ONO196530:ONP196729 OXK196530:OXL196729 PHG196530:PHH196729 PRC196530:PRD196729 QAY196530:QAZ196729 QKU196530:QKV196729 QUQ196530:QUR196729 REM196530:REN196729 ROI196530:ROJ196729 RYE196530:RYF196729 SIA196530:SIB196729 SRW196530:SRX196729 TBS196530:TBT196729 TLO196530:TLP196729 TVK196530:TVL196729 UFG196530:UFH196729 UPC196530:UPD196729 UYY196530:UYZ196729 VIU196530:VIV196729 VSQ196530:VSR196729 WCM196530:WCN196729 WMI196530:WMJ196729 WWE196530:WWF196729 W262066:X262265 JS262066:JT262265 TO262066:TP262265 ADK262066:ADL262265 ANG262066:ANH262265 AXC262066:AXD262265 BGY262066:BGZ262265 BQU262066:BQV262265 CAQ262066:CAR262265 CKM262066:CKN262265 CUI262066:CUJ262265 DEE262066:DEF262265 DOA262066:DOB262265 DXW262066:DXX262265 EHS262066:EHT262265 ERO262066:ERP262265 FBK262066:FBL262265 FLG262066:FLH262265 FVC262066:FVD262265 GEY262066:GEZ262265 GOU262066:GOV262265 GYQ262066:GYR262265 HIM262066:HIN262265 HSI262066:HSJ262265 ICE262066:ICF262265 IMA262066:IMB262265 IVW262066:IVX262265 JFS262066:JFT262265 JPO262066:JPP262265 JZK262066:JZL262265 KJG262066:KJH262265 KTC262066:KTD262265 LCY262066:LCZ262265 LMU262066:LMV262265 LWQ262066:LWR262265 MGM262066:MGN262265 MQI262066:MQJ262265 NAE262066:NAF262265 NKA262066:NKB262265 NTW262066:NTX262265 ODS262066:ODT262265 ONO262066:ONP262265 OXK262066:OXL262265 PHG262066:PHH262265 PRC262066:PRD262265 QAY262066:QAZ262265 QKU262066:QKV262265 QUQ262066:QUR262265 REM262066:REN262265 ROI262066:ROJ262265 RYE262066:RYF262265 SIA262066:SIB262265 SRW262066:SRX262265 TBS262066:TBT262265 TLO262066:TLP262265 TVK262066:TVL262265 UFG262066:UFH262265 UPC262066:UPD262265 UYY262066:UYZ262265 VIU262066:VIV262265 VSQ262066:VSR262265 WCM262066:WCN262265 WMI262066:WMJ262265 WWE262066:WWF262265 W327602:X327801 JS327602:JT327801 TO327602:TP327801 ADK327602:ADL327801 ANG327602:ANH327801 AXC327602:AXD327801 BGY327602:BGZ327801 BQU327602:BQV327801 CAQ327602:CAR327801 CKM327602:CKN327801 CUI327602:CUJ327801 DEE327602:DEF327801 DOA327602:DOB327801 DXW327602:DXX327801 EHS327602:EHT327801 ERO327602:ERP327801 FBK327602:FBL327801 FLG327602:FLH327801 FVC327602:FVD327801 GEY327602:GEZ327801 GOU327602:GOV327801 GYQ327602:GYR327801 HIM327602:HIN327801 HSI327602:HSJ327801 ICE327602:ICF327801 IMA327602:IMB327801 IVW327602:IVX327801 JFS327602:JFT327801 JPO327602:JPP327801 JZK327602:JZL327801 KJG327602:KJH327801 KTC327602:KTD327801 LCY327602:LCZ327801 LMU327602:LMV327801 LWQ327602:LWR327801 MGM327602:MGN327801 MQI327602:MQJ327801 NAE327602:NAF327801 NKA327602:NKB327801 NTW327602:NTX327801 ODS327602:ODT327801 ONO327602:ONP327801 OXK327602:OXL327801 PHG327602:PHH327801 PRC327602:PRD327801 QAY327602:QAZ327801 QKU327602:QKV327801 QUQ327602:QUR327801 REM327602:REN327801 ROI327602:ROJ327801 RYE327602:RYF327801 SIA327602:SIB327801 SRW327602:SRX327801 TBS327602:TBT327801 TLO327602:TLP327801 TVK327602:TVL327801 UFG327602:UFH327801 UPC327602:UPD327801 UYY327602:UYZ327801 VIU327602:VIV327801 VSQ327602:VSR327801 WCM327602:WCN327801 WMI327602:WMJ327801 WWE327602:WWF327801 W393138:X393337 JS393138:JT393337 TO393138:TP393337 ADK393138:ADL393337 ANG393138:ANH393337 AXC393138:AXD393337 BGY393138:BGZ393337 BQU393138:BQV393337 CAQ393138:CAR393337 CKM393138:CKN393337 CUI393138:CUJ393337 DEE393138:DEF393337 DOA393138:DOB393337 DXW393138:DXX393337 EHS393138:EHT393337 ERO393138:ERP393337 FBK393138:FBL393337 FLG393138:FLH393337 FVC393138:FVD393337 GEY393138:GEZ393337 GOU393138:GOV393337 GYQ393138:GYR393337 HIM393138:HIN393337 HSI393138:HSJ393337 ICE393138:ICF393337 IMA393138:IMB393337 IVW393138:IVX393337 JFS393138:JFT393337 JPO393138:JPP393337 JZK393138:JZL393337 KJG393138:KJH393337 KTC393138:KTD393337 LCY393138:LCZ393337 LMU393138:LMV393337 LWQ393138:LWR393337 MGM393138:MGN393337 MQI393138:MQJ393337 NAE393138:NAF393337 NKA393138:NKB393337 NTW393138:NTX393337 ODS393138:ODT393337 ONO393138:ONP393337 OXK393138:OXL393337 PHG393138:PHH393337 PRC393138:PRD393337 QAY393138:QAZ393337 QKU393138:QKV393337 QUQ393138:QUR393337 REM393138:REN393337 ROI393138:ROJ393337 RYE393138:RYF393337 SIA393138:SIB393337 SRW393138:SRX393337 TBS393138:TBT393337 TLO393138:TLP393337 TVK393138:TVL393337 UFG393138:UFH393337 UPC393138:UPD393337 UYY393138:UYZ393337 VIU393138:VIV393337 VSQ393138:VSR393337 WCM393138:WCN393337 WMI393138:WMJ393337 WWE393138:WWF393337 W458674:X458873 JS458674:JT458873 TO458674:TP458873 ADK458674:ADL458873 ANG458674:ANH458873 AXC458674:AXD458873 BGY458674:BGZ458873 BQU458674:BQV458873 CAQ458674:CAR458873 CKM458674:CKN458873 CUI458674:CUJ458873 DEE458674:DEF458873 DOA458674:DOB458873 DXW458674:DXX458873 EHS458674:EHT458873 ERO458674:ERP458873 FBK458674:FBL458873 FLG458674:FLH458873 FVC458674:FVD458873 GEY458674:GEZ458873 GOU458674:GOV458873 GYQ458674:GYR458873 HIM458674:HIN458873 HSI458674:HSJ458873 ICE458674:ICF458873 IMA458674:IMB458873 IVW458674:IVX458873 JFS458674:JFT458873 JPO458674:JPP458873 JZK458674:JZL458873 KJG458674:KJH458873 KTC458674:KTD458873 LCY458674:LCZ458873 LMU458674:LMV458873 LWQ458674:LWR458873 MGM458674:MGN458873 MQI458674:MQJ458873 NAE458674:NAF458873 NKA458674:NKB458873 NTW458674:NTX458873 ODS458674:ODT458873 ONO458674:ONP458873 OXK458674:OXL458873 PHG458674:PHH458873 PRC458674:PRD458873 QAY458674:QAZ458873 QKU458674:QKV458873 QUQ458674:QUR458873 REM458674:REN458873 ROI458674:ROJ458873 RYE458674:RYF458873 SIA458674:SIB458873 SRW458674:SRX458873 TBS458674:TBT458873 TLO458674:TLP458873 TVK458674:TVL458873 UFG458674:UFH458873 UPC458674:UPD458873 UYY458674:UYZ458873 VIU458674:VIV458873 VSQ458674:VSR458873 WCM458674:WCN458873 WMI458674:WMJ458873 WWE458674:WWF458873 W524210:X524409 JS524210:JT524409 TO524210:TP524409 ADK524210:ADL524409 ANG524210:ANH524409 AXC524210:AXD524409 BGY524210:BGZ524409 BQU524210:BQV524409 CAQ524210:CAR524409 CKM524210:CKN524409 CUI524210:CUJ524409 DEE524210:DEF524409 DOA524210:DOB524409 DXW524210:DXX524409 EHS524210:EHT524409 ERO524210:ERP524409 FBK524210:FBL524409 FLG524210:FLH524409 FVC524210:FVD524409 GEY524210:GEZ524409 GOU524210:GOV524409 GYQ524210:GYR524409 HIM524210:HIN524409 HSI524210:HSJ524409 ICE524210:ICF524409 IMA524210:IMB524409 IVW524210:IVX524409 JFS524210:JFT524409 JPO524210:JPP524409 JZK524210:JZL524409 KJG524210:KJH524409 KTC524210:KTD524409 LCY524210:LCZ524409 LMU524210:LMV524409 LWQ524210:LWR524409 MGM524210:MGN524409 MQI524210:MQJ524409 NAE524210:NAF524409 NKA524210:NKB524409 NTW524210:NTX524409 ODS524210:ODT524409 ONO524210:ONP524409 OXK524210:OXL524409 PHG524210:PHH524409 PRC524210:PRD524409 QAY524210:QAZ524409 QKU524210:QKV524409 QUQ524210:QUR524409 REM524210:REN524409 ROI524210:ROJ524409 RYE524210:RYF524409 SIA524210:SIB524409 SRW524210:SRX524409 TBS524210:TBT524409 TLO524210:TLP524409 TVK524210:TVL524409 UFG524210:UFH524409 UPC524210:UPD524409 UYY524210:UYZ524409 VIU524210:VIV524409 VSQ524210:VSR524409 WCM524210:WCN524409 WMI524210:WMJ524409 WWE524210:WWF524409 W589746:X589945 JS589746:JT589945 TO589746:TP589945 ADK589746:ADL589945 ANG589746:ANH589945 AXC589746:AXD589945 BGY589746:BGZ589945 BQU589746:BQV589945 CAQ589746:CAR589945 CKM589746:CKN589945 CUI589746:CUJ589945 DEE589746:DEF589945 DOA589746:DOB589945 DXW589746:DXX589945 EHS589746:EHT589945 ERO589746:ERP589945 FBK589746:FBL589945 FLG589746:FLH589945 FVC589746:FVD589945 GEY589746:GEZ589945 GOU589746:GOV589945 GYQ589746:GYR589945 HIM589746:HIN589945 HSI589746:HSJ589945 ICE589746:ICF589945 IMA589746:IMB589945 IVW589746:IVX589945 JFS589746:JFT589945 JPO589746:JPP589945 JZK589746:JZL589945 KJG589746:KJH589945 KTC589746:KTD589945 LCY589746:LCZ589945 LMU589746:LMV589945 LWQ589746:LWR589945 MGM589746:MGN589945 MQI589746:MQJ589945 NAE589746:NAF589945 NKA589746:NKB589945 NTW589746:NTX589945 ODS589746:ODT589945 ONO589746:ONP589945 OXK589746:OXL589945 PHG589746:PHH589945 PRC589746:PRD589945 QAY589746:QAZ589945 QKU589746:QKV589945 QUQ589746:QUR589945 REM589746:REN589945 ROI589746:ROJ589945 RYE589746:RYF589945 SIA589746:SIB589945 SRW589746:SRX589945 TBS589746:TBT589945 TLO589746:TLP589945 TVK589746:TVL589945 UFG589746:UFH589945 UPC589746:UPD589945 UYY589746:UYZ589945 VIU589746:VIV589945 VSQ589746:VSR589945 WCM589746:WCN589945 WMI589746:WMJ589945 WWE589746:WWF589945 W655282:X655481 JS655282:JT655481 TO655282:TP655481 ADK655282:ADL655481 ANG655282:ANH655481 AXC655282:AXD655481 BGY655282:BGZ655481 BQU655282:BQV655481 CAQ655282:CAR655481 CKM655282:CKN655481 CUI655282:CUJ655481 DEE655282:DEF655481 DOA655282:DOB655481 DXW655282:DXX655481 EHS655282:EHT655481 ERO655282:ERP655481 FBK655282:FBL655481 FLG655282:FLH655481 FVC655282:FVD655481 GEY655282:GEZ655481 GOU655282:GOV655481 GYQ655282:GYR655481 HIM655282:HIN655481 HSI655282:HSJ655481 ICE655282:ICF655481 IMA655282:IMB655481 IVW655282:IVX655481 JFS655282:JFT655481 JPO655282:JPP655481 JZK655282:JZL655481 KJG655282:KJH655481 KTC655282:KTD655481 LCY655282:LCZ655481 LMU655282:LMV655481 LWQ655282:LWR655481 MGM655282:MGN655481 MQI655282:MQJ655481 NAE655282:NAF655481 NKA655282:NKB655481 NTW655282:NTX655481 ODS655282:ODT655481 ONO655282:ONP655481 OXK655282:OXL655481 PHG655282:PHH655481 PRC655282:PRD655481 QAY655282:QAZ655481 QKU655282:QKV655481 QUQ655282:QUR655481 REM655282:REN655481 ROI655282:ROJ655481 RYE655282:RYF655481 SIA655282:SIB655481 SRW655282:SRX655481 TBS655282:TBT655481 TLO655282:TLP655481 TVK655282:TVL655481 UFG655282:UFH655481 UPC655282:UPD655481 UYY655282:UYZ655481 VIU655282:VIV655481 VSQ655282:VSR655481 WCM655282:WCN655481 WMI655282:WMJ655481 WWE655282:WWF655481 W720818:X721017 JS720818:JT721017 TO720818:TP721017 ADK720818:ADL721017 ANG720818:ANH721017 AXC720818:AXD721017 BGY720818:BGZ721017 BQU720818:BQV721017 CAQ720818:CAR721017 CKM720818:CKN721017 CUI720818:CUJ721017 DEE720818:DEF721017 DOA720818:DOB721017 DXW720818:DXX721017 EHS720818:EHT721017 ERO720818:ERP721017 FBK720818:FBL721017 FLG720818:FLH721017 FVC720818:FVD721017 GEY720818:GEZ721017 GOU720818:GOV721017 GYQ720818:GYR721017 HIM720818:HIN721017 HSI720818:HSJ721017 ICE720818:ICF721017 IMA720818:IMB721017 IVW720818:IVX721017 JFS720818:JFT721017 JPO720818:JPP721017 JZK720818:JZL721017 KJG720818:KJH721017 KTC720818:KTD721017 LCY720818:LCZ721017 LMU720818:LMV721017 LWQ720818:LWR721017 MGM720818:MGN721017 MQI720818:MQJ721017 NAE720818:NAF721017 NKA720818:NKB721017 NTW720818:NTX721017 ODS720818:ODT721017 ONO720818:ONP721017 OXK720818:OXL721017 PHG720818:PHH721017 PRC720818:PRD721017 QAY720818:QAZ721017 QKU720818:QKV721017 QUQ720818:QUR721017 REM720818:REN721017 ROI720818:ROJ721017 RYE720818:RYF721017 SIA720818:SIB721017 SRW720818:SRX721017 TBS720818:TBT721017 TLO720818:TLP721017 TVK720818:TVL721017 UFG720818:UFH721017 UPC720818:UPD721017 UYY720818:UYZ721017 VIU720818:VIV721017 VSQ720818:VSR721017 WCM720818:WCN721017 WMI720818:WMJ721017 WWE720818:WWF721017 W786354:X786553 JS786354:JT786553 TO786354:TP786553 ADK786354:ADL786553 ANG786354:ANH786553 AXC786354:AXD786553 BGY786354:BGZ786553 BQU786354:BQV786553 CAQ786354:CAR786553 CKM786354:CKN786553 CUI786354:CUJ786553 DEE786354:DEF786553 DOA786354:DOB786553 DXW786354:DXX786553 EHS786354:EHT786553 ERO786354:ERP786553 FBK786354:FBL786553 FLG786354:FLH786553 FVC786354:FVD786553 GEY786354:GEZ786553 GOU786354:GOV786553 GYQ786354:GYR786553 HIM786354:HIN786553 HSI786354:HSJ786553 ICE786354:ICF786553 IMA786354:IMB786553 IVW786354:IVX786553 JFS786354:JFT786553 JPO786354:JPP786553 JZK786354:JZL786553 KJG786354:KJH786553 KTC786354:KTD786553 LCY786354:LCZ786553 LMU786354:LMV786553 LWQ786354:LWR786553 MGM786354:MGN786553 MQI786354:MQJ786553 NAE786354:NAF786553 NKA786354:NKB786553 NTW786354:NTX786553 ODS786354:ODT786553 ONO786354:ONP786553 OXK786354:OXL786553 PHG786354:PHH786553 PRC786354:PRD786553 QAY786354:QAZ786553 QKU786354:QKV786553 QUQ786354:QUR786553 REM786354:REN786553 ROI786354:ROJ786553 RYE786354:RYF786553 SIA786354:SIB786553 SRW786354:SRX786553 TBS786354:TBT786553 TLO786354:TLP786553 TVK786354:TVL786553 UFG786354:UFH786553 UPC786354:UPD786553 UYY786354:UYZ786553 VIU786354:VIV786553 VSQ786354:VSR786553 WCM786354:WCN786553 WMI786354:WMJ786553 WWE786354:WWF786553 W851890:X852089 JS851890:JT852089 TO851890:TP852089 ADK851890:ADL852089 ANG851890:ANH852089 AXC851890:AXD852089 BGY851890:BGZ852089 BQU851890:BQV852089 CAQ851890:CAR852089 CKM851890:CKN852089 CUI851890:CUJ852089 DEE851890:DEF852089 DOA851890:DOB852089 DXW851890:DXX852089 EHS851890:EHT852089 ERO851890:ERP852089 FBK851890:FBL852089 FLG851890:FLH852089 FVC851890:FVD852089 GEY851890:GEZ852089 GOU851890:GOV852089 GYQ851890:GYR852089 HIM851890:HIN852089 HSI851890:HSJ852089 ICE851890:ICF852089 IMA851890:IMB852089 IVW851890:IVX852089 JFS851890:JFT852089 JPO851890:JPP852089 JZK851890:JZL852089 KJG851890:KJH852089 KTC851890:KTD852089 LCY851890:LCZ852089 LMU851890:LMV852089 LWQ851890:LWR852089 MGM851890:MGN852089 MQI851890:MQJ852089 NAE851890:NAF852089 NKA851890:NKB852089 NTW851890:NTX852089 ODS851890:ODT852089 ONO851890:ONP852089 OXK851890:OXL852089 PHG851890:PHH852089 PRC851890:PRD852089 QAY851890:QAZ852089 QKU851890:QKV852089 QUQ851890:QUR852089 REM851890:REN852089 ROI851890:ROJ852089 RYE851890:RYF852089 SIA851890:SIB852089 SRW851890:SRX852089 TBS851890:TBT852089 TLO851890:TLP852089 TVK851890:TVL852089 UFG851890:UFH852089 UPC851890:UPD852089 UYY851890:UYZ852089 VIU851890:VIV852089 VSQ851890:VSR852089 WCM851890:WCN852089 WMI851890:WMJ852089 WWE851890:WWF852089 W917426:X917625 JS917426:JT917625 TO917426:TP917625 ADK917426:ADL917625 ANG917426:ANH917625 AXC917426:AXD917625 BGY917426:BGZ917625 BQU917426:BQV917625 CAQ917426:CAR917625 CKM917426:CKN917625 CUI917426:CUJ917625 DEE917426:DEF917625 DOA917426:DOB917625 DXW917426:DXX917625 EHS917426:EHT917625 ERO917426:ERP917625 FBK917426:FBL917625 FLG917426:FLH917625 FVC917426:FVD917625 GEY917426:GEZ917625 GOU917426:GOV917625 GYQ917426:GYR917625 HIM917426:HIN917625 HSI917426:HSJ917625 ICE917426:ICF917625 IMA917426:IMB917625 IVW917426:IVX917625 JFS917426:JFT917625 JPO917426:JPP917625 JZK917426:JZL917625 KJG917426:KJH917625 KTC917426:KTD917625 LCY917426:LCZ917625 LMU917426:LMV917625 LWQ917426:LWR917625 MGM917426:MGN917625 MQI917426:MQJ917625 NAE917426:NAF917625 NKA917426:NKB917625 NTW917426:NTX917625 ODS917426:ODT917625 ONO917426:ONP917625 OXK917426:OXL917625 PHG917426:PHH917625 PRC917426:PRD917625 QAY917426:QAZ917625 QKU917426:QKV917625 QUQ917426:QUR917625 REM917426:REN917625 ROI917426:ROJ917625 RYE917426:RYF917625 SIA917426:SIB917625 SRW917426:SRX917625 TBS917426:TBT917625 TLO917426:TLP917625 TVK917426:TVL917625 UFG917426:UFH917625 UPC917426:UPD917625 UYY917426:UYZ917625 VIU917426:VIV917625 VSQ917426:VSR917625 WCM917426:WCN917625 WMI917426:WMJ917625 WWE917426:WWF917625 W982962:X983161 JS982962:JT983161 TO982962:TP983161 ADK982962:ADL983161 ANG982962:ANH983161 AXC982962:AXD983161 BGY982962:BGZ983161 BQU982962:BQV983161 CAQ982962:CAR983161 CKM982962:CKN983161 CUI982962:CUJ983161 DEE982962:DEF983161 DOA982962:DOB983161 DXW982962:DXX983161 EHS982962:EHT983161 ERO982962:ERP983161 FBK982962:FBL983161 FLG982962:FLH983161 FVC982962:FVD983161 GEY982962:GEZ983161 GOU982962:GOV983161 GYQ982962:GYR983161 HIM982962:HIN983161 HSI982962:HSJ983161 ICE982962:ICF983161 IMA982962:IMB983161 IVW982962:IVX983161 JFS982962:JFT983161 JPO982962:JPP983161 JZK982962:JZL983161 KJG982962:KJH983161 KTC982962:KTD983161 LCY982962:LCZ983161 LMU982962:LMV983161 LWQ982962:LWR983161 MGM982962:MGN983161 MQI982962:MQJ983161 NAE982962:NAF983161 NKA982962:NKB983161 NTW982962:NTX983161 ODS982962:ODT983161 ONO982962:ONP983161 OXK982962:OXL983161 PHG982962:PHH983161 PRC982962:PRD983161 QAY982962:QAZ983161 QKU982962:QKV983161 QUQ982962:QUR983161 REM982962:REN983161 ROI982962:ROJ983161 RYE982962:RYF983161 SIA982962:SIB983161 SRW982962:SRX983161 TBS982962:TBT983161 TLO982962:TLP983161 TVK982962:TVL983161 UFG982962:UFH983161 UPC982962:UPD983161 UYY982962:UYZ983161 VIU982962:VIV983161 VSQ982962:VSR983161 WCM982962:WCN983161 WMI982962:WMJ983161 W6:X125" xr:uid="{00000000-0002-0000-0300-000006000000}">
      <formula1>"○"</formula1>
    </dataValidation>
    <dataValidation imeMode="off" allowBlank="1" showInputMessage="1" showErrorMessage="1" sqref="S6:S125 K6:K125 O6:O125" xr:uid="{00000000-0002-0000-0300-000007000000}"/>
    <dataValidation type="textLength" allowBlank="1" showInputMessage="1" showErrorMessage="1" sqref="T7:T125 P7:P15 L7:L15 L17:L25 P17:P25 P27:P35 L27:L35 L37:L45 P37:P45 P47:P55 L47:L55 L57:L65 P57:P65 P67:P75 L67:L75 L77:L85 P77:P85 P87:P95 L87:L95 L97:L105 P97:P105 P107:P115 L107:L115 L117:L125 P117:P125" xr:uid="{00000000-0002-0000-0300-000008000000}">
      <formula1>1</formula1>
      <formula2>10</formula2>
    </dataValidation>
    <dataValidation imeMode="hiragana" allowBlank="1" showInputMessage="1" showErrorMessage="1" sqref="U6:U125 Q6:Q125 M6:M125" xr:uid="{00000000-0002-0000-0300-000009000000}"/>
  </dataValidations>
  <printOptions horizontalCentered="1" verticalCentered="1"/>
  <pageMargins left="0.28000000000000003" right="0.17" top="0.15748031496062992" bottom="0.22" header="0.11811023622047245" footer="0.15748031496062992"/>
  <pageSetup paperSize="9" scale="45" orientation="landscape" horizontalDpi="300" verticalDpi="300" r:id="rId1"/>
  <headerFooter alignWithMargins="0"/>
  <rowBreaks count="1" manualBreakCount="1">
    <brk id="75" min="1"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60"/>
  <sheetViews>
    <sheetView workbookViewId="0">
      <pane xSplit="2" ySplit="7" topLeftCell="C8" activePane="bottomRight" state="frozen"/>
      <selection pane="topRight" activeCell="C1" sqref="C1"/>
      <selection pane="bottomLeft" activeCell="A8" sqref="A8"/>
      <selection pane="bottomRight"/>
    </sheetView>
  </sheetViews>
  <sheetFormatPr defaultColWidth="8.75" defaultRowHeight="13.5" x14ac:dyDescent="0.4"/>
  <cols>
    <col min="1" max="1" width="3.625" style="103" customWidth="1"/>
    <col min="2" max="2" width="9" style="103" customWidth="1"/>
    <col min="3" max="3" width="14.125" style="103" customWidth="1"/>
    <col min="4" max="4" width="12.5" style="103" customWidth="1"/>
    <col min="5" max="8" width="11.5" style="103" customWidth="1"/>
    <col min="9" max="11" width="8.75" style="103"/>
    <col min="12" max="12" width="11.375" style="103" customWidth="1"/>
    <col min="13" max="13" width="7.625" style="103" hidden="1" customWidth="1"/>
    <col min="14" max="14" width="5.25" style="103" hidden="1" customWidth="1"/>
    <col min="15" max="15" width="4" style="103" hidden="1" customWidth="1"/>
    <col min="16" max="16" width="8.25" style="103" hidden="1" customWidth="1"/>
    <col min="17" max="16384" width="8.75" style="103"/>
  </cols>
  <sheetData>
    <row r="1" spans="1:16" ht="17.25" x14ac:dyDescent="0.15">
      <c r="A1" s="123" t="s">
        <v>218</v>
      </c>
      <c r="B1" s="124"/>
      <c r="C1" s="123"/>
      <c r="D1" s="123"/>
      <c r="E1" s="125"/>
      <c r="F1" s="126"/>
      <c r="G1" s="126"/>
      <c r="H1" s="126"/>
      <c r="P1" s="127"/>
    </row>
    <row r="3" spans="1:16" ht="17.25" x14ac:dyDescent="0.2">
      <c r="A3" s="128"/>
      <c r="B3" s="128"/>
      <c r="C3" s="128"/>
      <c r="D3" s="128"/>
      <c r="E3" s="125"/>
      <c r="F3" s="126"/>
      <c r="G3" s="126"/>
      <c r="H3" s="127"/>
    </row>
    <row r="4" spans="1:16" ht="5.25" customHeight="1" thickBot="1" x14ac:dyDescent="0.25">
      <c r="A4" s="128"/>
      <c r="B4" s="129"/>
      <c r="C4" s="129"/>
      <c r="D4" s="129"/>
      <c r="E4" s="126"/>
      <c r="F4" s="126"/>
      <c r="G4" s="126"/>
      <c r="H4" s="130"/>
      <c r="M4" s="131" t="s">
        <v>219</v>
      </c>
      <c r="N4" s="131" t="s">
        <v>220</v>
      </c>
      <c r="O4" s="131" t="s">
        <v>221</v>
      </c>
    </row>
    <row r="5" spans="1:16" ht="14.25" x14ac:dyDescent="0.15">
      <c r="A5" s="266" t="s">
        <v>222</v>
      </c>
      <c r="B5" s="268"/>
      <c r="C5" s="270" t="s">
        <v>223</v>
      </c>
      <c r="D5" s="272" t="s">
        <v>224</v>
      </c>
      <c r="E5" s="264"/>
      <c r="F5" s="265"/>
      <c r="G5" s="264"/>
      <c r="H5" s="265"/>
      <c r="M5" s="103" t="s">
        <v>225</v>
      </c>
      <c r="N5" s="103" t="s">
        <v>75</v>
      </c>
      <c r="O5" s="132" t="s">
        <v>226</v>
      </c>
      <c r="P5" s="127"/>
    </row>
    <row r="6" spans="1:16" ht="15" thickBot="1" x14ac:dyDescent="0.2">
      <c r="A6" s="267"/>
      <c r="B6" s="269"/>
      <c r="C6" s="271"/>
      <c r="D6" s="273"/>
      <c r="E6" s="133" t="s">
        <v>227</v>
      </c>
      <c r="F6" s="134" t="s">
        <v>228</v>
      </c>
      <c r="G6" s="135" t="s">
        <v>229</v>
      </c>
      <c r="H6" s="134" t="s">
        <v>228</v>
      </c>
      <c r="M6" s="103" t="s">
        <v>230</v>
      </c>
      <c r="N6" s="103" t="s">
        <v>77</v>
      </c>
    </row>
    <row r="7" spans="1:16" ht="15" thickBot="1" x14ac:dyDescent="0.2">
      <c r="A7" s="136" t="s">
        <v>180</v>
      </c>
      <c r="B7" s="137" t="s">
        <v>231</v>
      </c>
      <c r="C7" s="138" t="s">
        <v>232</v>
      </c>
      <c r="D7" s="166" t="s">
        <v>233</v>
      </c>
      <c r="E7" s="167" t="s">
        <v>234</v>
      </c>
      <c r="F7" s="168" t="s">
        <v>235</v>
      </c>
      <c r="G7" s="139" t="s">
        <v>236</v>
      </c>
      <c r="H7" s="140" t="s">
        <v>237</v>
      </c>
      <c r="M7" s="103" t="s">
        <v>238</v>
      </c>
    </row>
    <row r="8" spans="1:16" ht="14.25" x14ac:dyDescent="0.15">
      <c r="A8" s="136">
        <v>1</v>
      </c>
      <c r="B8" s="187"/>
      <c r="C8" s="141"/>
      <c r="D8" s="142"/>
      <c r="E8" s="143"/>
      <c r="F8" s="144"/>
      <c r="G8" s="143"/>
      <c r="H8" s="144"/>
      <c r="M8" s="103" t="s">
        <v>239</v>
      </c>
    </row>
    <row r="9" spans="1:16" ht="14.25" x14ac:dyDescent="0.15">
      <c r="A9" s="145">
        <v>2</v>
      </c>
      <c r="B9" s="188"/>
      <c r="C9" s="146"/>
      <c r="D9" s="147"/>
      <c r="E9" s="148"/>
      <c r="F9" s="149"/>
      <c r="G9" s="148"/>
      <c r="H9" s="149"/>
      <c r="M9" s="103" t="s">
        <v>240</v>
      </c>
    </row>
    <row r="10" spans="1:16" ht="14.25" x14ac:dyDescent="0.15">
      <c r="A10" s="145">
        <v>3</v>
      </c>
      <c r="B10" s="188"/>
      <c r="C10" s="146"/>
      <c r="D10" s="147"/>
      <c r="E10" s="148"/>
      <c r="F10" s="149"/>
      <c r="G10" s="148"/>
      <c r="H10" s="149"/>
      <c r="M10" s="103" t="s">
        <v>241</v>
      </c>
    </row>
    <row r="11" spans="1:16" ht="14.25" x14ac:dyDescent="0.15">
      <c r="A11" s="145">
        <v>4</v>
      </c>
      <c r="B11" s="188"/>
      <c r="C11" s="146"/>
      <c r="D11" s="147"/>
      <c r="E11" s="148"/>
      <c r="F11" s="149"/>
      <c r="G11" s="148"/>
      <c r="H11" s="149"/>
      <c r="M11" s="103" t="s">
        <v>242</v>
      </c>
    </row>
    <row r="12" spans="1:16" ht="14.25" x14ac:dyDescent="0.15">
      <c r="A12" s="150">
        <v>5</v>
      </c>
      <c r="B12" s="189"/>
      <c r="C12" s="151"/>
      <c r="D12" s="152"/>
      <c r="E12" s="153"/>
      <c r="F12" s="154"/>
      <c r="G12" s="153"/>
      <c r="H12" s="154"/>
    </row>
    <row r="13" spans="1:16" ht="14.25" x14ac:dyDescent="0.15">
      <c r="A13" s="155">
        <v>6</v>
      </c>
      <c r="B13" s="190"/>
      <c r="C13" s="156"/>
      <c r="D13" s="157"/>
      <c r="E13" s="158"/>
      <c r="F13" s="159"/>
      <c r="G13" s="158"/>
      <c r="H13" s="159"/>
    </row>
    <row r="14" spans="1:16" ht="14.25" x14ac:dyDescent="0.15">
      <c r="A14" s="145">
        <v>7</v>
      </c>
      <c r="B14" s="188"/>
      <c r="C14" s="146"/>
      <c r="D14" s="147"/>
      <c r="E14" s="148"/>
      <c r="F14" s="149"/>
      <c r="G14" s="148"/>
      <c r="H14" s="149"/>
    </row>
    <row r="15" spans="1:16" ht="14.25" x14ac:dyDescent="0.15">
      <c r="A15" s="145">
        <v>8</v>
      </c>
      <c r="B15" s="188"/>
      <c r="C15" s="146"/>
      <c r="D15" s="147"/>
      <c r="E15" s="148"/>
      <c r="F15" s="149"/>
      <c r="G15" s="148"/>
      <c r="H15" s="149"/>
    </row>
    <row r="16" spans="1:16" ht="14.25" x14ac:dyDescent="0.15">
      <c r="A16" s="145">
        <v>9</v>
      </c>
      <c r="B16" s="188"/>
      <c r="C16" s="146"/>
      <c r="D16" s="147"/>
      <c r="E16" s="148"/>
      <c r="F16" s="149"/>
      <c r="G16" s="148"/>
      <c r="H16" s="149"/>
    </row>
    <row r="17" spans="1:8" ht="15" thickBot="1" x14ac:dyDescent="0.2">
      <c r="A17" s="160">
        <v>10</v>
      </c>
      <c r="B17" s="191"/>
      <c r="C17" s="161"/>
      <c r="D17" s="162"/>
      <c r="E17" s="163"/>
      <c r="F17" s="164"/>
      <c r="G17" s="163"/>
      <c r="H17" s="164"/>
    </row>
    <row r="18" spans="1:8" ht="14.25" x14ac:dyDescent="0.15">
      <c r="A18" s="136">
        <v>11</v>
      </c>
      <c r="B18" s="187"/>
      <c r="C18" s="141"/>
      <c r="D18" s="142"/>
      <c r="E18" s="143"/>
      <c r="F18" s="144"/>
      <c r="G18" s="143"/>
      <c r="H18" s="144"/>
    </row>
    <row r="19" spans="1:8" ht="14.25" x14ac:dyDescent="0.15">
      <c r="A19" s="145">
        <v>12</v>
      </c>
      <c r="B19" s="188"/>
      <c r="C19" s="146"/>
      <c r="D19" s="147"/>
      <c r="E19" s="148"/>
      <c r="F19" s="149"/>
      <c r="G19" s="148"/>
      <c r="H19" s="149"/>
    </row>
    <row r="20" spans="1:8" ht="14.25" x14ac:dyDescent="0.15">
      <c r="A20" s="145">
        <v>13</v>
      </c>
      <c r="B20" s="188"/>
      <c r="C20" s="146"/>
      <c r="D20" s="147"/>
      <c r="E20" s="148"/>
      <c r="F20" s="149"/>
      <c r="G20" s="148"/>
      <c r="H20" s="149"/>
    </row>
    <row r="21" spans="1:8" ht="14.25" x14ac:dyDescent="0.15">
      <c r="A21" s="145">
        <v>14</v>
      </c>
      <c r="B21" s="188"/>
      <c r="C21" s="146"/>
      <c r="D21" s="147"/>
      <c r="E21" s="148"/>
      <c r="F21" s="149"/>
      <c r="G21" s="148"/>
      <c r="H21" s="149"/>
    </row>
    <row r="22" spans="1:8" ht="14.25" x14ac:dyDescent="0.15">
      <c r="A22" s="150">
        <v>15</v>
      </c>
      <c r="B22" s="189"/>
      <c r="C22" s="151"/>
      <c r="D22" s="152"/>
      <c r="E22" s="153"/>
      <c r="F22" s="154"/>
      <c r="G22" s="153"/>
      <c r="H22" s="154"/>
    </row>
    <row r="23" spans="1:8" ht="14.25" x14ac:dyDescent="0.15">
      <c r="A23" s="155">
        <v>16</v>
      </c>
      <c r="B23" s="190"/>
      <c r="C23" s="156"/>
      <c r="D23" s="157"/>
      <c r="E23" s="158"/>
      <c r="F23" s="159"/>
      <c r="G23" s="158"/>
      <c r="H23" s="159"/>
    </row>
    <row r="24" spans="1:8" ht="14.25" x14ac:dyDescent="0.15">
      <c r="A24" s="145">
        <v>17</v>
      </c>
      <c r="B24" s="188"/>
      <c r="C24" s="146"/>
      <c r="D24" s="147"/>
      <c r="E24" s="148"/>
      <c r="F24" s="149"/>
      <c r="G24" s="148"/>
      <c r="H24" s="149"/>
    </row>
    <row r="25" spans="1:8" ht="14.25" x14ac:dyDescent="0.15">
      <c r="A25" s="145">
        <v>18</v>
      </c>
      <c r="B25" s="188"/>
      <c r="C25" s="146"/>
      <c r="D25" s="147"/>
      <c r="E25" s="148"/>
      <c r="F25" s="149"/>
      <c r="G25" s="148"/>
      <c r="H25" s="149"/>
    </row>
    <row r="26" spans="1:8" ht="14.25" x14ac:dyDescent="0.15">
      <c r="A26" s="145">
        <v>19</v>
      </c>
      <c r="B26" s="188"/>
      <c r="C26" s="146"/>
      <c r="D26" s="147"/>
      <c r="E26" s="148"/>
      <c r="F26" s="149"/>
      <c r="G26" s="148"/>
      <c r="H26" s="149"/>
    </row>
    <row r="27" spans="1:8" ht="15" thickBot="1" x14ac:dyDescent="0.2">
      <c r="A27" s="160">
        <v>20</v>
      </c>
      <c r="B27" s="191"/>
      <c r="C27" s="161"/>
      <c r="D27" s="162"/>
      <c r="E27" s="163"/>
      <c r="F27" s="164"/>
      <c r="G27" s="163"/>
      <c r="H27" s="164"/>
    </row>
    <row r="28" spans="1:8" ht="14.25" thickBot="1" x14ac:dyDescent="0.45"/>
    <row r="29" spans="1:8" ht="14.25" thickBot="1" x14ac:dyDescent="0.45">
      <c r="E29" s="165">
        <f>COUNTA(E8:E27)</f>
        <v>0</v>
      </c>
      <c r="G29" s="165">
        <f>COUNTA(G8:G27)</f>
        <v>0</v>
      </c>
    </row>
    <row r="32" spans="1:8" ht="17.25" x14ac:dyDescent="0.15">
      <c r="A32" s="123" t="s">
        <v>243</v>
      </c>
      <c r="B32" s="124"/>
      <c r="C32" s="123"/>
      <c r="D32" s="123"/>
      <c r="E32" s="125"/>
      <c r="F32" s="126"/>
      <c r="G32" s="126"/>
      <c r="H32" s="126"/>
    </row>
    <row r="34" spans="1:8" ht="17.25" x14ac:dyDescent="0.2">
      <c r="A34" s="128"/>
      <c r="B34" s="128"/>
      <c r="C34" s="128"/>
      <c r="D34" s="128"/>
      <c r="E34" s="125"/>
      <c r="F34" s="126"/>
      <c r="G34" s="126"/>
      <c r="H34" s="127"/>
    </row>
    <row r="35" spans="1:8" ht="18" thickBot="1" x14ac:dyDescent="0.25">
      <c r="A35" s="128"/>
      <c r="B35" s="129"/>
      <c r="C35" s="129"/>
      <c r="D35" s="129"/>
      <c r="E35" s="126"/>
      <c r="F35" s="126"/>
      <c r="G35" s="126"/>
      <c r="H35" s="130"/>
    </row>
    <row r="36" spans="1:8" ht="14.25" x14ac:dyDescent="0.15">
      <c r="A36" s="266" t="s">
        <v>222</v>
      </c>
      <c r="B36" s="268"/>
      <c r="C36" s="270" t="s">
        <v>223</v>
      </c>
      <c r="D36" s="272" t="s">
        <v>224</v>
      </c>
      <c r="E36" s="264"/>
      <c r="F36" s="265"/>
      <c r="G36" s="264"/>
      <c r="H36" s="265"/>
    </row>
    <row r="37" spans="1:8" ht="15" thickBot="1" x14ac:dyDescent="0.2">
      <c r="A37" s="267"/>
      <c r="B37" s="269"/>
      <c r="C37" s="271"/>
      <c r="D37" s="273"/>
      <c r="E37" s="133" t="s">
        <v>227</v>
      </c>
      <c r="F37" s="134" t="s">
        <v>228</v>
      </c>
      <c r="G37" s="135" t="s">
        <v>229</v>
      </c>
      <c r="H37" s="134" t="s">
        <v>228</v>
      </c>
    </row>
    <row r="38" spans="1:8" ht="15" thickBot="1" x14ac:dyDescent="0.2">
      <c r="A38" s="136">
        <v>1</v>
      </c>
      <c r="B38" s="137" t="s">
        <v>231</v>
      </c>
      <c r="C38" s="138" t="s">
        <v>232</v>
      </c>
      <c r="D38" s="166" t="s">
        <v>233</v>
      </c>
      <c r="E38" s="167" t="s">
        <v>234</v>
      </c>
      <c r="F38" s="168" t="s">
        <v>235</v>
      </c>
      <c r="G38" s="139" t="s">
        <v>236</v>
      </c>
      <c r="H38" s="140" t="s">
        <v>237</v>
      </c>
    </row>
    <row r="39" spans="1:8" ht="14.25" x14ac:dyDescent="0.15">
      <c r="A39" s="136">
        <v>1</v>
      </c>
      <c r="B39" s="187"/>
      <c r="C39" s="141"/>
      <c r="D39" s="142"/>
      <c r="E39" s="143"/>
      <c r="F39" s="144"/>
      <c r="G39" s="143"/>
      <c r="H39" s="144"/>
    </row>
    <row r="40" spans="1:8" ht="14.25" x14ac:dyDescent="0.15">
      <c r="A40" s="145">
        <v>2</v>
      </c>
      <c r="B40" s="188"/>
      <c r="C40" s="146"/>
      <c r="D40" s="147"/>
      <c r="E40" s="148"/>
      <c r="F40" s="149"/>
      <c r="G40" s="148"/>
      <c r="H40" s="149"/>
    </row>
    <row r="41" spans="1:8" ht="14.25" x14ac:dyDescent="0.15">
      <c r="A41" s="145">
        <v>3</v>
      </c>
      <c r="B41" s="188"/>
      <c r="C41" s="146"/>
      <c r="D41" s="147"/>
      <c r="E41" s="148"/>
      <c r="F41" s="149"/>
      <c r="G41" s="148"/>
      <c r="H41" s="149"/>
    </row>
    <row r="42" spans="1:8" ht="14.25" x14ac:dyDescent="0.15">
      <c r="A42" s="145">
        <v>4</v>
      </c>
      <c r="B42" s="188"/>
      <c r="C42" s="146"/>
      <c r="D42" s="147"/>
      <c r="E42" s="148"/>
      <c r="F42" s="149"/>
      <c r="G42" s="148"/>
      <c r="H42" s="149"/>
    </row>
    <row r="43" spans="1:8" ht="14.25" x14ac:dyDescent="0.15">
      <c r="A43" s="150">
        <v>5</v>
      </c>
      <c r="B43" s="189"/>
      <c r="C43" s="151"/>
      <c r="D43" s="152"/>
      <c r="E43" s="153"/>
      <c r="F43" s="154"/>
      <c r="G43" s="153"/>
      <c r="H43" s="154"/>
    </row>
    <row r="44" spans="1:8" ht="14.25" x14ac:dyDescent="0.15">
      <c r="A44" s="155">
        <v>6</v>
      </c>
      <c r="B44" s="190"/>
      <c r="C44" s="156"/>
      <c r="D44" s="157"/>
      <c r="E44" s="158"/>
      <c r="F44" s="159"/>
      <c r="G44" s="158"/>
      <c r="H44" s="159"/>
    </row>
    <row r="45" spans="1:8" ht="14.25" x14ac:dyDescent="0.15">
      <c r="A45" s="145">
        <v>7</v>
      </c>
      <c r="B45" s="188"/>
      <c r="C45" s="146"/>
      <c r="D45" s="147"/>
      <c r="E45" s="148"/>
      <c r="F45" s="149"/>
      <c r="G45" s="148"/>
      <c r="H45" s="149"/>
    </row>
    <row r="46" spans="1:8" ht="14.25" x14ac:dyDescent="0.15">
      <c r="A46" s="145">
        <v>8</v>
      </c>
      <c r="B46" s="188"/>
      <c r="C46" s="146"/>
      <c r="D46" s="147"/>
      <c r="E46" s="148"/>
      <c r="F46" s="149"/>
      <c r="G46" s="148"/>
      <c r="H46" s="149"/>
    </row>
    <row r="47" spans="1:8" ht="14.25" x14ac:dyDescent="0.15">
      <c r="A47" s="145">
        <v>9</v>
      </c>
      <c r="B47" s="188"/>
      <c r="C47" s="146"/>
      <c r="D47" s="147"/>
      <c r="E47" s="148"/>
      <c r="F47" s="149"/>
      <c r="G47" s="148"/>
      <c r="H47" s="149"/>
    </row>
    <row r="48" spans="1:8" ht="15" thickBot="1" x14ac:dyDescent="0.2">
      <c r="A48" s="160">
        <v>10</v>
      </c>
      <c r="B48" s="191"/>
      <c r="C48" s="161"/>
      <c r="D48" s="162"/>
      <c r="E48" s="163"/>
      <c r="F48" s="164"/>
      <c r="G48" s="163"/>
      <c r="H48" s="164"/>
    </row>
    <row r="49" spans="1:8" ht="14.25" x14ac:dyDescent="0.15">
      <c r="A49" s="136">
        <v>11</v>
      </c>
      <c r="B49" s="187"/>
      <c r="C49" s="141"/>
      <c r="D49" s="142"/>
      <c r="E49" s="143"/>
      <c r="F49" s="144"/>
      <c r="G49" s="143"/>
      <c r="H49" s="144"/>
    </row>
    <row r="50" spans="1:8" ht="14.25" x14ac:dyDescent="0.15">
      <c r="A50" s="145">
        <v>12</v>
      </c>
      <c r="B50" s="188"/>
      <c r="C50" s="146"/>
      <c r="D50" s="147"/>
      <c r="E50" s="148"/>
      <c r="F50" s="149"/>
      <c r="G50" s="148"/>
      <c r="H50" s="149"/>
    </row>
    <row r="51" spans="1:8" ht="14.25" x14ac:dyDescent="0.15">
      <c r="A51" s="145">
        <v>13</v>
      </c>
      <c r="B51" s="188"/>
      <c r="C51" s="146"/>
      <c r="D51" s="147"/>
      <c r="E51" s="148"/>
      <c r="F51" s="149"/>
      <c r="G51" s="148"/>
      <c r="H51" s="149"/>
    </row>
    <row r="52" spans="1:8" ht="14.25" x14ac:dyDescent="0.15">
      <c r="A52" s="145">
        <v>14</v>
      </c>
      <c r="B52" s="188"/>
      <c r="C52" s="146"/>
      <c r="D52" s="147"/>
      <c r="E52" s="148"/>
      <c r="F52" s="149"/>
      <c r="G52" s="148"/>
      <c r="H52" s="149"/>
    </row>
    <row r="53" spans="1:8" ht="14.25" x14ac:dyDescent="0.15">
      <c r="A53" s="150">
        <v>15</v>
      </c>
      <c r="B53" s="189"/>
      <c r="C53" s="151"/>
      <c r="D53" s="152"/>
      <c r="E53" s="153"/>
      <c r="F53" s="154"/>
      <c r="G53" s="153"/>
      <c r="H53" s="154"/>
    </row>
    <row r="54" spans="1:8" ht="14.25" x14ac:dyDescent="0.15">
      <c r="A54" s="155">
        <v>16</v>
      </c>
      <c r="B54" s="190"/>
      <c r="C54" s="156"/>
      <c r="D54" s="157"/>
      <c r="E54" s="158"/>
      <c r="F54" s="159"/>
      <c r="G54" s="158"/>
      <c r="H54" s="159"/>
    </row>
    <row r="55" spans="1:8" ht="14.25" x14ac:dyDescent="0.15">
      <c r="A55" s="145">
        <v>17</v>
      </c>
      <c r="B55" s="188"/>
      <c r="C55" s="146"/>
      <c r="D55" s="147"/>
      <c r="E55" s="148"/>
      <c r="F55" s="149"/>
      <c r="G55" s="148"/>
      <c r="H55" s="149"/>
    </row>
    <row r="56" spans="1:8" ht="14.25" x14ac:dyDescent="0.15">
      <c r="A56" s="145">
        <v>18</v>
      </c>
      <c r="B56" s="188"/>
      <c r="C56" s="146"/>
      <c r="D56" s="147"/>
      <c r="E56" s="148"/>
      <c r="F56" s="149"/>
      <c r="G56" s="148"/>
      <c r="H56" s="149"/>
    </row>
    <row r="57" spans="1:8" ht="14.25" x14ac:dyDescent="0.15">
      <c r="A57" s="145">
        <v>19</v>
      </c>
      <c r="B57" s="188"/>
      <c r="C57" s="146"/>
      <c r="D57" s="147"/>
      <c r="E57" s="148"/>
      <c r="F57" s="149"/>
      <c r="G57" s="148"/>
      <c r="H57" s="149"/>
    </row>
    <row r="58" spans="1:8" ht="15" thickBot="1" x14ac:dyDescent="0.2">
      <c r="A58" s="160">
        <v>20</v>
      </c>
      <c r="B58" s="191"/>
      <c r="C58" s="161"/>
      <c r="D58" s="162"/>
      <c r="E58" s="163"/>
      <c r="F58" s="164"/>
      <c r="G58" s="163"/>
      <c r="H58" s="164"/>
    </row>
    <row r="59" spans="1:8" ht="14.25" thickBot="1" x14ac:dyDescent="0.45"/>
    <row r="60" spans="1:8" ht="14.25" thickBot="1" x14ac:dyDescent="0.45">
      <c r="E60" s="165">
        <f>COUNTA(E39:E58)</f>
        <v>0</v>
      </c>
      <c r="G60" s="165">
        <f>COUNTA(G39:G58)</f>
        <v>0</v>
      </c>
    </row>
  </sheetData>
  <mergeCells count="12">
    <mergeCell ref="G36:H36"/>
    <mergeCell ref="A5:A6"/>
    <mergeCell ref="B5:B6"/>
    <mergeCell ref="C5:C6"/>
    <mergeCell ref="D5:D6"/>
    <mergeCell ref="E5:F5"/>
    <mergeCell ref="G5:H5"/>
    <mergeCell ref="A36:A37"/>
    <mergeCell ref="B36:B37"/>
    <mergeCell ref="C36:C37"/>
    <mergeCell ref="D36:D37"/>
    <mergeCell ref="E36:F36"/>
  </mergeCells>
  <phoneticPr fontId="1"/>
  <dataValidations count="4">
    <dataValidation type="list" allowBlank="1" showInputMessage="1" showErrorMessage="1" prompt="種目選択" sqref="E7:E27 G7:G27 E38:E58 G38:G58" xr:uid="{00000000-0002-0000-0400-000000000000}">
      <formula1>$N$5:$N$7</formula1>
    </dataValidation>
    <dataValidation allowBlank="1" showInputMessage="1" showErrorMessage="1" prompt="ｼｰｽﾞﾝﾍﾞｽﾄの公認記録を入力上の諸注意に基づき半角数字のみで入力。_x000a_" sqref="F7:F27 H7:H27 F38:F58 H38:H58" xr:uid="{00000000-0002-0000-0400-000001000000}"/>
    <dataValidation imeMode="on" allowBlank="1" showInputMessage="1" showErrorMessage="1" sqref="C7:D27 C38:D58" xr:uid="{00000000-0002-0000-0400-000002000000}"/>
    <dataValidation imeMode="off" allowBlank="1" showInputMessage="1" error="生まれた年を西暦で入力してください" prompt="半角数字です" sqref="B7:B27 B38:B58" xr:uid="{00000000-0002-0000-0400-000003000000}"/>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3"/>
  <sheetViews>
    <sheetView zoomScale="110" zoomScaleNormal="110" zoomScaleSheetLayoutView="116" workbookViewId="0">
      <selection sqref="A1:K1"/>
    </sheetView>
  </sheetViews>
  <sheetFormatPr defaultRowHeight="18.75" x14ac:dyDescent="0.4"/>
  <cols>
    <col min="1" max="1" width="5.25" customWidth="1"/>
    <col min="3" max="3" width="17.375" customWidth="1"/>
    <col min="4" max="4" width="13.25" customWidth="1"/>
    <col min="5" max="6" width="5.5" customWidth="1"/>
    <col min="7" max="11" width="11.125" customWidth="1"/>
  </cols>
  <sheetData>
    <row r="1" spans="1:11" ht="28.5" x14ac:dyDescent="0.3">
      <c r="A1" s="279" t="s">
        <v>244</v>
      </c>
      <c r="B1" s="279"/>
      <c r="C1" s="279"/>
      <c r="D1" s="279"/>
      <c r="E1" s="279"/>
      <c r="F1" s="279"/>
      <c r="G1" s="279"/>
      <c r="H1" s="279"/>
      <c r="I1" s="279"/>
      <c r="J1" s="279"/>
      <c r="K1" s="279"/>
    </row>
    <row r="2" spans="1:11" ht="19.5" thickBot="1" x14ac:dyDescent="0.2">
      <c r="A2" s="2"/>
      <c r="B2" s="2"/>
      <c r="C2" s="1"/>
      <c r="D2" s="64"/>
      <c r="E2" s="64"/>
      <c r="F2" s="64"/>
      <c r="G2" s="65"/>
      <c r="H2" s="66"/>
      <c r="I2" s="3"/>
      <c r="J2" s="3"/>
      <c r="K2" s="3"/>
    </row>
    <row r="3" spans="1:11" x14ac:dyDescent="0.4">
      <c r="A3" s="280" t="s">
        <v>245</v>
      </c>
      <c r="B3" s="281"/>
      <c r="C3" s="282"/>
      <c r="D3" s="283"/>
      <c r="E3" s="283"/>
      <c r="F3" s="283"/>
      <c r="G3" s="283"/>
      <c r="H3" s="283"/>
      <c r="I3" s="283"/>
      <c r="J3" s="283"/>
      <c r="K3" s="284"/>
    </row>
    <row r="4" spans="1:11" ht="19.5" thickBot="1" x14ac:dyDescent="0.45">
      <c r="A4" s="285" t="s">
        <v>246</v>
      </c>
      <c r="B4" s="286"/>
      <c r="C4" s="287"/>
      <c r="D4" s="288" t="str">
        <f>IF('申込一覧表-入力シート'!G2="","",VLOOKUP('申込一覧表-入力シート'!G2,高校学校データ!A2:D209,4,FALSE))</f>
        <v/>
      </c>
      <c r="E4" s="288"/>
      <c r="F4" s="288"/>
      <c r="G4" s="288"/>
      <c r="H4" s="288"/>
      <c r="I4" s="288"/>
      <c r="J4" s="288"/>
      <c r="K4" s="289"/>
    </row>
    <row r="5" spans="1:11" x14ac:dyDescent="0.4">
      <c r="A5" s="274" t="s">
        <v>247</v>
      </c>
      <c r="B5" s="275"/>
      <c r="C5" s="276"/>
      <c r="D5" s="277" t="str">
        <f>IF('申込一覧表-入力シート'!G2="","",VLOOKUP('申込一覧表-入力シート'!G2,高校学校データ!A2:Z209,5,FALSE))</f>
        <v/>
      </c>
      <c r="E5" s="277"/>
      <c r="F5" s="277"/>
      <c r="G5" s="277"/>
      <c r="H5" s="277"/>
      <c r="I5" s="277"/>
      <c r="J5" s="277"/>
      <c r="K5" s="278"/>
    </row>
    <row r="6" spans="1:11" x14ac:dyDescent="0.4">
      <c r="A6" s="302" t="s">
        <v>248</v>
      </c>
      <c r="B6" s="303"/>
      <c r="C6" s="304"/>
      <c r="D6" s="305" t="str">
        <f>IF('申込一覧表-入力シート'!G2="","",VLOOKUP('申込一覧表-入力シート'!G2,高校学校データ!A2:Z209,6,FALSE))</f>
        <v/>
      </c>
      <c r="E6" s="305"/>
      <c r="F6" s="305"/>
      <c r="G6" s="305"/>
      <c r="H6" s="305"/>
      <c r="I6" s="305"/>
      <c r="J6" s="305"/>
      <c r="K6" s="306"/>
    </row>
    <row r="7" spans="1:11" ht="15" customHeight="1" x14ac:dyDescent="0.4">
      <c r="A7" s="307" t="s">
        <v>249</v>
      </c>
      <c r="B7" s="308"/>
      <c r="C7" s="309"/>
      <c r="D7" s="296" t="str">
        <f>IF('申込一覧表-入力シート'!G2="","",VLOOKUP('申込一覧表-入力シート'!G2,高校学校データ!A2:Z209,8,FALSE))</f>
        <v/>
      </c>
      <c r="E7" s="297"/>
      <c r="F7" s="297"/>
      <c r="G7" s="297"/>
      <c r="H7" s="298"/>
      <c r="I7" s="313" t="s">
        <v>250</v>
      </c>
      <c r="J7" s="315"/>
      <c r="K7" s="316"/>
    </row>
    <row r="8" spans="1:11" ht="10.15" customHeight="1" x14ac:dyDescent="0.4">
      <c r="A8" s="310"/>
      <c r="B8" s="311"/>
      <c r="C8" s="312"/>
      <c r="D8" s="299"/>
      <c r="E8" s="300"/>
      <c r="F8" s="300"/>
      <c r="G8" s="300"/>
      <c r="H8" s="301"/>
      <c r="I8" s="314"/>
      <c r="J8" s="317"/>
      <c r="K8" s="318"/>
    </row>
    <row r="9" spans="1:11" ht="26.45" customHeight="1" thickBot="1" x14ac:dyDescent="0.45">
      <c r="A9" s="290" t="s">
        <v>251</v>
      </c>
      <c r="B9" s="291"/>
      <c r="C9" s="292"/>
      <c r="D9" s="293"/>
      <c r="E9" s="293"/>
      <c r="F9" s="293"/>
      <c r="G9" s="293"/>
      <c r="H9" s="67"/>
      <c r="I9" s="68" t="s">
        <v>252</v>
      </c>
      <c r="J9" s="294"/>
      <c r="K9" s="295"/>
    </row>
    <row r="10" spans="1:11" ht="6.4" customHeight="1" thickBot="1" x14ac:dyDescent="0.2">
      <c r="A10" s="4"/>
      <c r="B10" s="2"/>
      <c r="C10" s="69"/>
      <c r="D10" s="70"/>
      <c r="E10" s="70"/>
      <c r="F10" s="70"/>
      <c r="G10" s="3"/>
      <c r="H10" s="3"/>
      <c r="I10" s="3"/>
      <c r="J10" s="3"/>
      <c r="K10" s="3"/>
    </row>
    <row r="11" spans="1:11" ht="22.15" customHeight="1" thickBot="1" x14ac:dyDescent="0.2">
      <c r="A11" s="4"/>
      <c r="B11" s="2"/>
      <c r="C11" s="69"/>
      <c r="D11" s="70"/>
      <c r="E11" s="3" t="s">
        <v>253</v>
      </c>
      <c r="G11" s="85"/>
      <c r="H11" s="82"/>
      <c r="I11" s="83" t="s">
        <v>254</v>
      </c>
      <c r="J11" s="84"/>
      <c r="K11" s="3"/>
    </row>
    <row r="12" spans="1:11" ht="6.4" customHeight="1" thickBot="1" x14ac:dyDescent="0.2">
      <c r="A12" s="4"/>
      <c r="B12" s="2"/>
      <c r="C12" s="69"/>
      <c r="D12" s="70"/>
      <c r="E12" s="70"/>
      <c r="F12" s="70"/>
      <c r="G12" s="3"/>
      <c r="H12" s="3"/>
      <c r="I12" s="3"/>
      <c r="J12" s="3"/>
      <c r="K12" s="3"/>
    </row>
    <row r="13" spans="1:11" ht="19.5" thickBot="1" x14ac:dyDescent="0.45">
      <c r="A13" s="71" t="s">
        <v>255</v>
      </c>
      <c r="B13" s="225" t="s">
        <v>256</v>
      </c>
      <c r="C13" s="72" t="s">
        <v>257</v>
      </c>
      <c r="D13" s="72" t="s">
        <v>258</v>
      </c>
      <c r="E13" s="72" t="s">
        <v>259</v>
      </c>
      <c r="F13" s="72" t="s">
        <v>260</v>
      </c>
      <c r="G13" s="72" t="s">
        <v>261</v>
      </c>
      <c r="H13" s="73" t="s">
        <v>262</v>
      </c>
      <c r="I13" s="73" t="s">
        <v>263</v>
      </c>
      <c r="J13" s="72" t="s">
        <v>264</v>
      </c>
      <c r="K13" s="74" t="s">
        <v>265</v>
      </c>
    </row>
    <row r="14" spans="1:11" ht="19.899999999999999" customHeight="1" x14ac:dyDescent="0.4">
      <c r="A14" s="75">
        <v>1</v>
      </c>
      <c r="B14" s="79" t="str">
        <f>+'申込一覧表-入力シート'!J6</f>
        <v/>
      </c>
      <c r="C14" s="79" t="str">
        <f>+'申込一覧表-入力シート'!C6</f>
        <v/>
      </c>
      <c r="D14" s="79" t="str">
        <f>+'申込一覧表-入力シート'!E6</f>
        <v/>
      </c>
      <c r="E14" s="222" t="str">
        <f>+'申込一覧表-入力シート'!I6</f>
        <v/>
      </c>
      <c r="F14" s="222" t="str">
        <f>+'申込一覧表-入力シート'!D6</f>
        <v/>
      </c>
      <c r="G14" s="76" t="str">
        <f>IF('申込一覧表-入力シート'!K6="","",'申込一覧表-入力シート'!K6)</f>
        <v/>
      </c>
      <c r="H14" s="77" t="str">
        <f>IF('申込一覧表-入力シート'!O6="","",'申込一覧表-入力シート'!O6)</f>
        <v/>
      </c>
      <c r="I14" s="77" t="str">
        <f>IF('申込一覧表-入力シート'!S6="","",'申込一覧表-入力シート'!S6)</f>
        <v/>
      </c>
      <c r="J14" s="77" t="str">
        <f>IF('申込一覧表-入力シート'!W6="○","400mR","")</f>
        <v/>
      </c>
      <c r="K14" s="78" t="str">
        <f>IF('申込一覧表-入力シート'!X6="○","1600mR","")</f>
        <v/>
      </c>
    </row>
    <row r="15" spans="1:11" ht="19.899999999999999" customHeight="1" x14ac:dyDescent="0.4">
      <c r="A15" s="75">
        <v>2</v>
      </c>
      <c r="B15" s="79" t="str">
        <f>+'申込一覧表-入力シート'!J7</f>
        <v/>
      </c>
      <c r="C15" s="79" t="str">
        <f>+'申込一覧表-入力シート'!C7</f>
        <v/>
      </c>
      <c r="D15" s="79" t="str">
        <f>+'申込一覧表-入力シート'!E7</f>
        <v/>
      </c>
      <c r="E15" s="222" t="str">
        <f>+'申込一覧表-入力シート'!I7</f>
        <v/>
      </c>
      <c r="F15" s="222" t="str">
        <f>+'申込一覧表-入力シート'!D7</f>
        <v/>
      </c>
      <c r="G15" s="76" t="str">
        <f>IF('申込一覧表-入力シート'!K7="","",'申込一覧表-入力シート'!K7)</f>
        <v/>
      </c>
      <c r="H15" s="77" t="str">
        <f>IF('申込一覧表-入力シート'!O7="","",'申込一覧表-入力シート'!O7)</f>
        <v/>
      </c>
      <c r="I15" s="77" t="str">
        <f>IF('申込一覧表-入力シート'!S7="","",'申込一覧表-入力シート'!S7)</f>
        <v/>
      </c>
      <c r="J15" s="77" t="str">
        <f>IF('申込一覧表-入力シート'!W7="○","400mR","")</f>
        <v/>
      </c>
      <c r="K15" s="78" t="str">
        <f>IF('申込一覧表-入力シート'!X7="○","1600mR","")</f>
        <v/>
      </c>
    </row>
    <row r="16" spans="1:11" ht="19.899999999999999" customHeight="1" x14ac:dyDescent="0.4">
      <c r="A16" s="75">
        <v>3</v>
      </c>
      <c r="B16" s="79" t="str">
        <f>+'申込一覧表-入力シート'!J8</f>
        <v/>
      </c>
      <c r="C16" s="79" t="str">
        <f>+'申込一覧表-入力シート'!C8</f>
        <v/>
      </c>
      <c r="D16" s="79" t="str">
        <f>+'申込一覧表-入力シート'!E8</f>
        <v/>
      </c>
      <c r="E16" s="222" t="str">
        <f>+'申込一覧表-入力シート'!I8</f>
        <v/>
      </c>
      <c r="F16" s="222" t="str">
        <f>+'申込一覧表-入力シート'!D8</f>
        <v/>
      </c>
      <c r="G16" s="76" t="str">
        <f>IF('申込一覧表-入力シート'!K8="","",'申込一覧表-入力シート'!K8)</f>
        <v/>
      </c>
      <c r="H16" s="77" t="str">
        <f>IF('申込一覧表-入力シート'!O8="","",'申込一覧表-入力シート'!O8)</f>
        <v/>
      </c>
      <c r="I16" s="77" t="str">
        <f>IF('申込一覧表-入力シート'!S8="","",'申込一覧表-入力シート'!S8)</f>
        <v/>
      </c>
      <c r="J16" s="77" t="str">
        <f>IF('申込一覧表-入力シート'!W8="○","400mR","")</f>
        <v/>
      </c>
      <c r="K16" s="78" t="str">
        <f>IF('申込一覧表-入力シート'!X8="○","1600mR","")</f>
        <v/>
      </c>
    </row>
    <row r="17" spans="1:11" ht="19.899999999999999" customHeight="1" x14ac:dyDescent="0.4">
      <c r="A17" s="75">
        <v>4</v>
      </c>
      <c r="B17" s="79" t="str">
        <f>+'申込一覧表-入力シート'!J9</f>
        <v/>
      </c>
      <c r="C17" s="79" t="str">
        <f>+'申込一覧表-入力シート'!C9</f>
        <v/>
      </c>
      <c r="D17" s="79" t="str">
        <f>+'申込一覧表-入力シート'!E9</f>
        <v/>
      </c>
      <c r="E17" s="222" t="str">
        <f>+'申込一覧表-入力シート'!I9</f>
        <v/>
      </c>
      <c r="F17" s="222" t="str">
        <f>+'申込一覧表-入力シート'!D9</f>
        <v/>
      </c>
      <c r="G17" s="76" t="str">
        <f>IF('申込一覧表-入力シート'!K9="","",'申込一覧表-入力シート'!K9)</f>
        <v/>
      </c>
      <c r="H17" s="77" t="str">
        <f>IF('申込一覧表-入力シート'!O9="","",'申込一覧表-入力シート'!O9)</f>
        <v/>
      </c>
      <c r="I17" s="77" t="str">
        <f>IF('申込一覧表-入力シート'!S9="","",'申込一覧表-入力シート'!S9)</f>
        <v/>
      </c>
      <c r="J17" s="77" t="str">
        <f>IF('申込一覧表-入力シート'!W9="○","400mR","")</f>
        <v/>
      </c>
      <c r="K17" s="78" t="str">
        <f>IF('申込一覧表-入力シート'!X9="○","1600mR","")</f>
        <v/>
      </c>
    </row>
    <row r="18" spans="1:11" ht="19.899999999999999" customHeight="1" x14ac:dyDescent="0.4">
      <c r="A18" s="75">
        <v>5</v>
      </c>
      <c r="B18" s="79" t="str">
        <f>+'申込一覧表-入力シート'!J10</f>
        <v/>
      </c>
      <c r="C18" s="79" t="str">
        <f>+'申込一覧表-入力シート'!C10</f>
        <v/>
      </c>
      <c r="D18" s="79" t="str">
        <f>+'申込一覧表-入力シート'!E10</f>
        <v/>
      </c>
      <c r="E18" s="222" t="str">
        <f>+'申込一覧表-入力シート'!I10</f>
        <v/>
      </c>
      <c r="F18" s="222" t="str">
        <f>+'申込一覧表-入力シート'!D10</f>
        <v/>
      </c>
      <c r="G18" s="76" t="str">
        <f>IF('申込一覧表-入力シート'!K10="","",'申込一覧表-入力シート'!K10)</f>
        <v/>
      </c>
      <c r="H18" s="77" t="str">
        <f>IF('申込一覧表-入力シート'!O10="","",'申込一覧表-入力シート'!O10)</f>
        <v/>
      </c>
      <c r="I18" s="77" t="str">
        <f>IF('申込一覧表-入力シート'!S10="","",'申込一覧表-入力シート'!S10)</f>
        <v/>
      </c>
      <c r="J18" s="77" t="str">
        <f>IF('申込一覧表-入力シート'!W10="○","400mR","")</f>
        <v/>
      </c>
      <c r="K18" s="78" t="str">
        <f>IF('申込一覧表-入力シート'!X10="○","1600mR","")</f>
        <v/>
      </c>
    </row>
    <row r="19" spans="1:11" ht="19.899999999999999" customHeight="1" x14ac:dyDescent="0.4">
      <c r="A19" s="75">
        <v>6</v>
      </c>
      <c r="B19" s="79" t="str">
        <f>+'申込一覧表-入力シート'!J11</f>
        <v/>
      </c>
      <c r="C19" s="79" t="str">
        <f>+'申込一覧表-入力シート'!C11</f>
        <v/>
      </c>
      <c r="D19" s="79" t="str">
        <f>+'申込一覧表-入力シート'!E11</f>
        <v/>
      </c>
      <c r="E19" s="222" t="str">
        <f>+'申込一覧表-入力シート'!I11</f>
        <v/>
      </c>
      <c r="F19" s="222" t="str">
        <f>+'申込一覧表-入力シート'!D11</f>
        <v/>
      </c>
      <c r="G19" s="76" t="str">
        <f>IF('申込一覧表-入力シート'!K11="","",'申込一覧表-入力シート'!K11)</f>
        <v/>
      </c>
      <c r="H19" s="77" t="str">
        <f>IF('申込一覧表-入力シート'!O11="","",'申込一覧表-入力シート'!O11)</f>
        <v/>
      </c>
      <c r="I19" s="77" t="str">
        <f>IF('申込一覧表-入力シート'!S11="","",'申込一覧表-入力シート'!S11)</f>
        <v/>
      </c>
      <c r="J19" s="77" t="str">
        <f>IF('申込一覧表-入力シート'!W11="○","400mR","")</f>
        <v/>
      </c>
      <c r="K19" s="78" t="str">
        <f>IF('申込一覧表-入力シート'!X11="○","1600mR","")</f>
        <v/>
      </c>
    </row>
    <row r="20" spans="1:11" ht="19.899999999999999" customHeight="1" x14ac:dyDescent="0.4">
      <c r="A20" s="75">
        <v>7</v>
      </c>
      <c r="B20" s="79" t="str">
        <f>+'申込一覧表-入力シート'!J12</f>
        <v/>
      </c>
      <c r="C20" s="79" t="str">
        <f>+'申込一覧表-入力シート'!C12</f>
        <v/>
      </c>
      <c r="D20" s="79" t="str">
        <f>+'申込一覧表-入力シート'!E12</f>
        <v/>
      </c>
      <c r="E20" s="222" t="str">
        <f>+'申込一覧表-入力シート'!I12</f>
        <v/>
      </c>
      <c r="F20" s="222" t="str">
        <f>+'申込一覧表-入力シート'!D12</f>
        <v/>
      </c>
      <c r="G20" s="76" t="str">
        <f>IF('申込一覧表-入力シート'!K12="","",'申込一覧表-入力シート'!K12)</f>
        <v/>
      </c>
      <c r="H20" s="77" t="str">
        <f>IF('申込一覧表-入力シート'!O12="","",'申込一覧表-入力シート'!O12)</f>
        <v/>
      </c>
      <c r="I20" s="77" t="str">
        <f>IF('申込一覧表-入力シート'!S12="","",'申込一覧表-入力シート'!S12)</f>
        <v/>
      </c>
      <c r="J20" s="77" t="str">
        <f>IF('申込一覧表-入力シート'!W12="○","400mR","")</f>
        <v/>
      </c>
      <c r="K20" s="78" t="str">
        <f>IF('申込一覧表-入力シート'!X12="○","1600mR","")</f>
        <v/>
      </c>
    </row>
    <row r="21" spans="1:11" ht="19.899999999999999" customHeight="1" x14ac:dyDescent="0.4">
      <c r="A21" s="75">
        <v>8</v>
      </c>
      <c r="B21" s="79" t="str">
        <f>+'申込一覧表-入力シート'!J13</f>
        <v/>
      </c>
      <c r="C21" s="79" t="str">
        <f>+'申込一覧表-入力シート'!C13</f>
        <v/>
      </c>
      <c r="D21" s="79" t="str">
        <f>+'申込一覧表-入力シート'!E13</f>
        <v/>
      </c>
      <c r="E21" s="222" t="str">
        <f>+'申込一覧表-入力シート'!I13</f>
        <v/>
      </c>
      <c r="F21" s="222" t="str">
        <f>+'申込一覧表-入力シート'!D13</f>
        <v/>
      </c>
      <c r="G21" s="76" t="str">
        <f>IF('申込一覧表-入力シート'!K13="","",'申込一覧表-入力シート'!K13)</f>
        <v/>
      </c>
      <c r="H21" s="77" t="str">
        <f>IF('申込一覧表-入力シート'!O13="","",'申込一覧表-入力シート'!O13)</f>
        <v/>
      </c>
      <c r="I21" s="77" t="str">
        <f>IF('申込一覧表-入力シート'!S13="","",'申込一覧表-入力シート'!S13)</f>
        <v/>
      </c>
      <c r="J21" s="77" t="str">
        <f>IF('申込一覧表-入力シート'!W13="○","400mR","")</f>
        <v/>
      </c>
      <c r="K21" s="78" t="str">
        <f>IF('申込一覧表-入力シート'!X13="○","1600mR","")</f>
        <v/>
      </c>
    </row>
    <row r="22" spans="1:11" ht="19.899999999999999" customHeight="1" x14ac:dyDescent="0.4">
      <c r="A22" s="75">
        <v>9</v>
      </c>
      <c r="B22" s="79" t="str">
        <f>+'申込一覧表-入力シート'!J14</f>
        <v/>
      </c>
      <c r="C22" s="79" t="str">
        <f>+'申込一覧表-入力シート'!C14</f>
        <v/>
      </c>
      <c r="D22" s="79" t="str">
        <f>+'申込一覧表-入力シート'!E14</f>
        <v/>
      </c>
      <c r="E22" s="222" t="str">
        <f>+'申込一覧表-入力シート'!I14</f>
        <v/>
      </c>
      <c r="F22" s="222" t="str">
        <f>+'申込一覧表-入力シート'!D14</f>
        <v/>
      </c>
      <c r="G22" s="76" t="str">
        <f>IF('申込一覧表-入力シート'!K14="","",'申込一覧表-入力シート'!K14)</f>
        <v/>
      </c>
      <c r="H22" s="77" t="str">
        <f>IF('申込一覧表-入力シート'!O14="","",'申込一覧表-入力シート'!O14)</f>
        <v/>
      </c>
      <c r="I22" s="77" t="str">
        <f>IF('申込一覧表-入力シート'!S14="","",'申込一覧表-入力シート'!S14)</f>
        <v/>
      </c>
      <c r="J22" s="77" t="str">
        <f>IF('申込一覧表-入力シート'!W14="○","400mR","")</f>
        <v/>
      </c>
      <c r="K22" s="78" t="str">
        <f>IF('申込一覧表-入力シート'!X14="○","1600mR","")</f>
        <v/>
      </c>
    </row>
    <row r="23" spans="1:11" ht="19.899999999999999" customHeight="1" x14ac:dyDescent="0.4">
      <c r="A23" s="75">
        <v>10</v>
      </c>
      <c r="B23" s="79" t="str">
        <f>+'申込一覧表-入力シート'!J15</f>
        <v/>
      </c>
      <c r="C23" s="79" t="str">
        <f>+'申込一覧表-入力シート'!C15</f>
        <v/>
      </c>
      <c r="D23" s="79" t="str">
        <f>+'申込一覧表-入力シート'!E15</f>
        <v/>
      </c>
      <c r="E23" s="222" t="str">
        <f>+'申込一覧表-入力シート'!I15</f>
        <v/>
      </c>
      <c r="F23" s="222" t="str">
        <f>+'申込一覧表-入力シート'!D15</f>
        <v/>
      </c>
      <c r="G23" s="76" t="str">
        <f>IF('申込一覧表-入力シート'!K15="","",'申込一覧表-入力シート'!K15)</f>
        <v/>
      </c>
      <c r="H23" s="77" t="str">
        <f>IF('申込一覧表-入力シート'!O15="","",'申込一覧表-入力シート'!O15)</f>
        <v/>
      </c>
      <c r="I23" s="77" t="str">
        <f>IF('申込一覧表-入力シート'!S15="","",'申込一覧表-入力シート'!S15)</f>
        <v/>
      </c>
      <c r="J23" s="77" t="str">
        <f>IF('申込一覧表-入力シート'!W15="○","400mR","")</f>
        <v/>
      </c>
      <c r="K23" s="78" t="str">
        <f>IF('申込一覧表-入力シート'!X15="○","1600mR","")</f>
        <v/>
      </c>
    </row>
    <row r="24" spans="1:11" ht="19.899999999999999" customHeight="1" x14ac:dyDescent="0.4">
      <c r="A24" s="75">
        <v>11</v>
      </c>
      <c r="B24" s="79" t="str">
        <f>+'申込一覧表-入力シート'!J16</f>
        <v/>
      </c>
      <c r="C24" s="79" t="str">
        <f>+'申込一覧表-入力シート'!C16</f>
        <v/>
      </c>
      <c r="D24" s="79" t="str">
        <f>+'申込一覧表-入力シート'!E16</f>
        <v/>
      </c>
      <c r="E24" s="222" t="str">
        <f>+'申込一覧表-入力シート'!I16</f>
        <v/>
      </c>
      <c r="F24" s="222" t="str">
        <f>+'申込一覧表-入力シート'!D16</f>
        <v/>
      </c>
      <c r="G24" s="76" t="str">
        <f>IF('申込一覧表-入力シート'!K16="","",'申込一覧表-入力シート'!K16)</f>
        <v/>
      </c>
      <c r="H24" s="77" t="str">
        <f>IF('申込一覧表-入力シート'!O16="","",'申込一覧表-入力シート'!O16)</f>
        <v/>
      </c>
      <c r="I24" s="77" t="str">
        <f>IF('申込一覧表-入力シート'!S16="","",'申込一覧表-入力シート'!S16)</f>
        <v/>
      </c>
      <c r="J24" s="77" t="str">
        <f>IF('申込一覧表-入力シート'!W16="○","400mR","")</f>
        <v/>
      </c>
      <c r="K24" s="78" t="str">
        <f>IF('申込一覧表-入力シート'!X16="○","1600mR","")</f>
        <v/>
      </c>
    </row>
    <row r="25" spans="1:11" ht="19.899999999999999" customHeight="1" x14ac:dyDescent="0.4">
      <c r="A25" s="75">
        <v>12</v>
      </c>
      <c r="B25" s="79" t="str">
        <f>+'申込一覧表-入力シート'!J17</f>
        <v/>
      </c>
      <c r="C25" s="79" t="str">
        <f>+'申込一覧表-入力シート'!C17</f>
        <v/>
      </c>
      <c r="D25" s="79" t="str">
        <f>+'申込一覧表-入力シート'!E17</f>
        <v/>
      </c>
      <c r="E25" s="222" t="str">
        <f>+'申込一覧表-入力シート'!I17</f>
        <v/>
      </c>
      <c r="F25" s="222" t="str">
        <f>+'申込一覧表-入力シート'!D17</f>
        <v/>
      </c>
      <c r="G25" s="76" t="str">
        <f>IF('申込一覧表-入力シート'!K17="","",'申込一覧表-入力シート'!K17)</f>
        <v/>
      </c>
      <c r="H25" s="77" t="str">
        <f>IF('申込一覧表-入力シート'!O17="","",'申込一覧表-入力シート'!O17)</f>
        <v/>
      </c>
      <c r="I25" s="77" t="str">
        <f>IF('申込一覧表-入力シート'!S17="","",'申込一覧表-入力シート'!S17)</f>
        <v/>
      </c>
      <c r="J25" s="77" t="str">
        <f>IF('申込一覧表-入力シート'!W17="○","400mR","")</f>
        <v/>
      </c>
      <c r="K25" s="78" t="str">
        <f>IF('申込一覧表-入力シート'!X17="○","1600mR","")</f>
        <v/>
      </c>
    </row>
    <row r="26" spans="1:11" ht="19.899999999999999" customHeight="1" x14ac:dyDescent="0.4">
      <c r="A26" s="75">
        <v>13</v>
      </c>
      <c r="B26" s="79" t="str">
        <f>+'申込一覧表-入力シート'!J18</f>
        <v/>
      </c>
      <c r="C26" s="79" t="str">
        <f>+'申込一覧表-入力シート'!C18</f>
        <v/>
      </c>
      <c r="D26" s="79" t="str">
        <f>+'申込一覧表-入力シート'!E18</f>
        <v/>
      </c>
      <c r="E26" s="222" t="str">
        <f>+'申込一覧表-入力シート'!I18</f>
        <v/>
      </c>
      <c r="F26" s="222" t="str">
        <f>+'申込一覧表-入力シート'!D18</f>
        <v/>
      </c>
      <c r="G26" s="76" t="str">
        <f>IF('申込一覧表-入力シート'!K18="","",'申込一覧表-入力シート'!K18)</f>
        <v/>
      </c>
      <c r="H26" s="77" t="str">
        <f>IF('申込一覧表-入力シート'!O18="","",'申込一覧表-入力シート'!O18)</f>
        <v/>
      </c>
      <c r="I26" s="77" t="str">
        <f>IF('申込一覧表-入力シート'!S18="","",'申込一覧表-入力シート'!S18)</f>
        <v/>
      </c>
      <c r="J26" s="77" t="str">
        <f>IF('申込一覧表-入力シート'!W18="○","400mR","")</f>
        <v/>
      </c>
      <c r="K26" s="78" t="str">
        <f>IF('申込一覧表-入力シート'!X18="○","1600mR","")</f>
        <v/>
      </c>
    </row>
    <row r="27" spans="1:11" ht="19.899999999999999" customHeight="1" x14ac:dyDescent="0.4">
      <c r="A27" s="75">
        <v>14</v>
      </c>
      <c r="B27" s="79" t="str">
        <f>+'申込一覧表-入力シート'!J19</f>
        <v/>
      </c>
      <c r="C27" s="79" t="str">
        <f>+'申込一覧表-入力シート'!C19</f>
        <v/>
      </c>
      <c r="D27" s="79" t="str">
        <f>+'申込一覧表-入力シート'!E19</f>
        <v/>
      </c>
      <c r="E27" s="222" t="str">
        <f>+'申込一覧表-入力シート'!I19</f>
        <v/>
      </c>
      <c r="F27" s="222" t="str">
        <f>+'申込一覧表-入力シート'!D19</f>
        <v/>
      </c>
      <c r="G27" s="76" t="str">
        <f>IF('申込一覧表-入力シート'!K19="","",'申込一覧表-入力シート'!K19)</f>
        <v/>
      </c>
      <c r="H27" s="77" t="str">
        <f>IF('申込一覧表-入力シート'!O19="","",'申込一覧表-入力シート'!O19)</f>
        <v/>
      </c>
      <c r="I27" s="77" t="str">
        <f>IF('申込一覧表-入力シート'!S19="","",'申込一覧表-入力シート'!S19)</f>
        <v/>
      </c>
      <c r="J27" s="77" t="str">
        <f>IF('申込一覧表-入力シート'!W19="○","400mR","")</f>
        <v/>
      </c>
      <c r="K27" s="78" t="str">
        <f>IF('申込一覧表-入力シート'!X19="○","1600mR","")</f>
        <v/>
      </c>
    </row>
    <row r="28" spans="1:11" ht="19.899999999999999" customHeight="1" x14ac:dyDescent="0.4">
      <c r="A28" s="75">
        <v>15</v>
      </c>
      <c r="B28" s="79" t="str">
        <f>+'申込一覧表-入力シート'!J20</f>
        <v/>
      </c>
      <c r="C28" s="79" t="str">
        <f>+'申込一覧表-入力シート'!C20</f>
        <v/>
      </c>
      <c r="D28" s="79" t="str">
        <f>+'申込一覧表-入力シート'!E20</f>
        <v/>
      </c>
      <c r="E28" s="222" t="str">
        <f>+'申込一覧表-入力シート'!I20</f>
        <v/>
      </c>
      <c r="F28" s="222" t="str">
        <f>+'申込一覧表-入力シート'!D20</f>
        <v/>
      </c>
      <c r="G28" s="76" t="str">
        <f>IF('申込一覧表-入力シート'!K20="","",'申込一覧表-入力シート'!K20)</f>
        <v/>
      </c>
      <c r="H28" s="77" t="str">
        <f>IF('申込一覧表-入力シート'!O20="","",'申込一覧表-入力シート'!O20)</f>
        <v/>
      </c>
      <c r="I28" s="77" t="str">
        <f>IF('申込一覧表-入力シート'!S20="","",'申込一覧表-入力シート'!S20)</f>
        <v/>
      </c>
      <c r="J28" s="77" t="str">
        <f>IF('申込一覧表-入力シート'!W20="○","400mR","")</f>
        <v/>
      </c>
      <c r="K28" s="78" t="str">
        <f>IF('申込一覧表-入力シート'!X20="○","1600mR","")</f>
        <v/>
      </c>
    </row>
    <row r="29" spans="1:11" ht="19.899999999999999" customHeight="1" x14ac:dyDescent="0.4">
      <c r="A29" s="75">
        <v>16</v>
      </c>
      <c r="B29" s="79" t="str">
        <f>+'申込一覧表-入力シート'!J21</f>
        <v/>
      </c>
      <c r="C29" s="79" t="str">
        <f>+'申込一覧表-入力シート'!C21</f>
        <v/>
      </c>
      <c r="D29" s="79" t="str">
        <f>+'申込一覧表-入力シート'!E21</f>
        <v/>
      </c>
      <c r="E29" s="222" t="str">
        <f>+'申込一覧表-入力シート'!I21</f>
        <v/>
      </c>
      <c r="F29" s="222" t="str">
        <f>+'申込一覧表-入力シート'!D21</f>
        <v/>
      </c>
      <c r="G29" s="76" t="str">
        <f>IF('申込一覧表-入力シート'!K21="","",'申込一覧表-入力シート'!K21)</f>
        <v/>
      </c>
      <c r="H29" s="77" t="str">
        <f>IF('申込一覧表-入力シート'!O21="","",'申込一覧表-入力シート'!O21)</f>
        <v/>
      </c>
      <c r="I29" s="77" t="str">
        <f>IF('申込一覧表-入力シート'!S21="","",'申込一覧表-入力シート'!S21)</f>
        <v/>
      </c>
      <c r="J29" s="77" t="str">
        <f>IF('申込一覧表-入力シート'!W21="○","400mR","")</f>
        <v/>
      </c>
      <c r="K29" s="78" t="str">
        <f>IF('申込一覧表-入力シート'!X21="○","1600mR","")</f>
        <v/>
      </c>
    </row>
    <row r="30" spans="1:11" ht="19.899999999999999" customHeight="1" x14ac:dyDescent="0.4">
      <c r="A30" s="75">
        <v>17</v>
      </c>
      <c r="B30" s="79" t="str">
        <f>+'申込一覧表-入力シート'!J22</f>
        <v/>
      </c>
      <c r="C30" s="79" t="str">
        <f>+'申込一覧表-入力シート'!C22</f>
        <v/>
      </c>
      <c r="D30" s="79" t="str">
        <f>+'申込一覧表-入力シート'!E22</f>
        <v/>
      </c>
      <c r="E30" s="222" t="str">
        <f>+'申込一覧表-入力シート'!I22</f>
        <v/>
      </c>
      <c r="F30" s="222" t="str">
        <f>+'申込一覧表-入力シート'!D22</f>
        <v/>
      </c>
      <c r="G30" s="76" t="str">
        <f>IF('申込一覧表-入力シート'!K22="","",'申込一覧表-入力シート'!K22)</f>
        <v/>
      </c>
      <c r="H30" s="77" t="str">
        <f>IF('申込一覧表-入力シート'!O22="","",'申込一覧表-入力シート'!O22)</f>
        <v/>
      </c>
      <c r="I30" s="77" t="str">
        <f>IF('申込一覧表-入力シート'!S22="","",'申込一覧表-入力シート'!S22)</f>
        <v/>
      </c>
      <c r="J30" s="77" t="str">
        <f>IF('申込一覧表-入力シート'!W22="○","400mR","")</f>
        <v/>
      </c>
      <c r="K30" s="78" t="str">
        <f>IF('申込一覧表-入力シート'!X22="○","1600mR","")</f>
        <v/>
      </c>
    </row>
    <row r="31" spans="1:11" ht="19.899999999999999" customHeight="1" x14ac:dyDescent="0.4">
      <c r="A31" s="75">
        <v>18</v>
      </c>
      <c r="B31" s="79" t="str">
        <f>+'申込一覧表-入力シート'!J23</f>
        <v/>
      </c>
      <c r="C31" s="79" t="str">
        <f>+'申込一覧表-入力シート'!C23</f>
        <v/>
      </c>
      <c r="D31" s="79" t="str">
        <f>+'申込一覧表-入力シート'!E23</f>
        <v/>
      </c>
      <c r="E31" s="222" t="str">
        <f>+'申込一覧表-入力シート'!I23</f>
        <v/>
      </c>
      <c r="F31" s="222" t="str">
        <f>+'申込一覧表-入力シート'!D23</f>
        <v/>
      </c>
      <c r="G31" s="76" t="str">
        <f>IF('申込一覧表-入力シート'!K23="","",'申込一覧表-入力シート'!K23)</f>
        <v/>
      </c>
      <c r="H31" s="77" t="str">
        <f>IF('申込一覧表-入力シート'!O23="","",'申込一覧表-入力シート'!O23)</f>
        <v/>
      </c>
      <c r="I31" s="77" t="str">
        <f>IF('申込一覧表-入力シート'!S23="","",'申込一覧表-入力シート'!S23)</f>
        <v/>
      </c>
      <c r="J31" s="77" t="str">
        <f>IF('申込一覧表-入力シート'!W23="○","400mR","")</f>
        <v/>
      </c>
      <c r="K31" s="78" t="str">
        <f>IF('申込一覧表-入力シート'!X23="○","1600mR","")</f>
        <v/>
      </c>
    </row>
    <row r="32" spans="1:11" ht="19.899999999999999" customHeight="1" x14ac:dyDescent="0.4">
      <c r="A32" s="75">
        <v>19</v>
      </c>
      <c r="B32" s="79" t="str">
        <f>+'申込一覧表-入力シート'!J24</f>
        <v/>
      </c>
      <c r="C32" s="79" t="str">
        <f>+'申込一覧表-入力シート'!C24</f>
        <v/>
      </c>
      <c r="D32" s="79" t="str">
        <f>+'申込一覧表-入力シート'!E24</f>
        <v/>
      </c>
      <c r="E32" s="222" t="str">
        <f>+'申込一覧表-入力シート'!I24</f>
        <v/>
      </c>
      <c r="F32" s="222" t="str">
        <f>+'申込一覧表-入力シート'!D24</f>
        <v/>
      </c>
      <c r="G32" s="76" t="str">
        <f>IF('申込一覧表-入力シート'!K24="","",'申込一覧表-入力シート'!K24)</f>
        <v/>
      </c>
      <c r="H32" s="77" t="str">
        <f>IF('申込一覧表-入力シート'!O24="","",'申込一覧表-入力シート'!O24)</f>
        <v/>
      </c>
      <c r="I32" s="77" t="str">
        <f>IF('申込一覧表-入力シート'!S24="","",'申込一覧表-入力シート'!S24)</f>
        <v/>
      </c>
      <c r="J32" s="77" t="str">
        <f>IF('申込一覧表-入力シート'!W24="○","400mR","")</f>
        <v/>
      </c>
      <c r="K32" s="78" t="str">
        <f>IF('申込一覧表-入力シート'!X24="○","1600mR","")</f>
        <v/>
      </c>
    </row>
    <row r="33" spans="1:11" ht="19.899999999999999" customHeight="1" x14ac:dyDescent="0.4">
      <c r="A33" s="75">
        <v>20</v>
      </c>
      <c r="B33" s="79" t="str">
        <f>+'申込一覧表-入力シート'!J25</f>
        <v/>
      </c>
      <c r="C33" s="79" t="str">
        <f>+'申込一覧表-入力シート'!C25</f>
        <v/>
      </c>
      <c r="D33" s="79" t="str">
        <f>+'申込一覧表-入力シート'!E25</f>
        <v/>
      </c>
      <c r="E33" s="222" t="str">
        <f>+'申込一覧表-入力シート'!I25</f>
        <v/>
      </c>
      <c r="F33" s="222" t="str">
        <f>+'申込一覧表-入力シート'!D25</f>
        <v/>
      </c>
      <c r="G33" s="76" t="str">
        <f>IF('申込一覧表-入力シート'!K25="","",'申込一覧表-入力シート'!K25)</f>
        <v/>
      </c>
      <c r="H33" s="77" t="str">
        <f>IF('申込一覧表-入力シート'!O25="","",'申込一覧表-入力シート'!O25)</f>
        <v/>
      </c>
      <c r="I33" s="77" t="str">
        <f>IF('申込一覧表-入力シート'!S25="","",'申込一覧表-入力シート'!S25)</f>
        <v/>
      </c>
      <c r="J33" s="77" t="str">
        <f>IF('申込一覧表-入力シート'!W25="○","400mR","")</f>
        <v/>
      </c>
      <c r="K33" s="78" t="str">
        <f>IF('申込一覧表-入力シート'!X25="○","1600mR","")</f>
        <v/>
      </c>
    </row>
    <row r="34" spans="1:11" ht="19.899999999999999" customHeight="1" x14ac:dyDescent="0.4">
      <c r="A34" s="75">
        <v>21</v>
      </c>
      <c r="B34" s="79" t="str">
        <f>+'申込一覧表-入力シート'!J26</f>
        <v/>
      </c>
      <c r="C34" s="79" t="str">
        <f>+'申込一覧表-入力シート'!C26</f>
        <v/>
      </c>
      <c r="D34" s="79" t="str">
        <f>+'申込一覧表-入力シート'!E26</f>
        <v/>
      </c>
      <c r="E34" s="222" t="str">
        <f>+'申込一覧表-入力シート'!I26</f>
        <v/>
      </c>
      <c r="F34" s="222" t="str">
        <f>+'申込一覧表-入力シート'!D26</f>
        <v/>
      </c>
      <c r="G34" s="76" t="str">
        <f>IF('申込一覧表-入力シート'!K26="","",'申込一覧表-入力シート'!K26)</f>
        <v/>
      </c>
      <c r="H34" s="77" t="str">
        <f>IF('申込一覧表-入力シート'!O26="","",'申込一覧表-入力シート'!O26)</f>
        <v/>
      </c>
      <c r="I34" s="77" t="str">
        <f>IF('申込一覧表-入力シート'!S26="","",'申込一覧表-入力シート'!S26)</f>
        <v/>
      </c>
      <c r="J34" s="77" t="str">
        <f>IF('申込一覧表-入力シート'!W26="○","400mR","")</f>
        <v/>
      </c>
      <c r="K34" s="78" t="str">
        <f>IF('申込一覧表-入力シート'!X26="○","1600mR","")</f>
        <v/>
      </c>
    </row>
    <row r="35" spans="1:11" ht="19.899999999999999" customHeight="1" x14ac:dyDescent="0.4">
      <c r="A35" s="75">
        <v>22</v>
      </c>
      <c r="B35" s="79" t="str">
        <f>+'申込一覧表-入力シート'!J27</f>
        <v/>
      </c>
      <c r="C35" s="79" t="str">
        <f>+'申込一覧表-入力シート'!C27</f>
        <v/>
      </c>
      <c r="D35" s="79" t="str">
        <f>+'申込一覧表-入力シート'!E27</f>
        <v/>
      </c>
      <c r="E35" s="222" t="str">
        <f>+'申込一覧表-入力シート'!I27</f>
        <v/>
      </c>
      <c r="F35" s="222" t="str">
        <f>+'申込一覧表-入力シート'!D27</f>
        <v/>
      </c>
      <c r="G35" s="76" t="str">
        <f>IF('申込一覧表-入力シート'!K27="","",'申込一覧表-入力シート'!K27)</f>
        <v/>
      </c>
      <c r="H35" s="77" t="str">
        <f>IF('申込一覧表-入力シート'!O27="","",'申込一覧表-入力シート'!O27)</f>
        <v/>
      </c>
      <c r="I35" s="77" t="str">
        <f>IF('申込一覧表-入力シート'!S27="","",'申込一覧表-入力シート'!S27)</f>
        <v/>
      </c>
      <c r="J35" s="77" t="str">
        <f>IF('申込一覧表-入力シート'!W27="○","400mR","")</f>
        <v/>
      </c>
      <c r="K35" s="78" t="str">
        <f>IF('申込一覧表-入力シート'!X27="○","1600mR","")</f>
        <v/>
      </c>
    </row>
    <row r="36" spans="1:11" ht="19.899999999999999" customHeight="1" x14ac:dyDescent="0.4">
      <c r="A36" s="75">
        <v>23</v>
      </c>
      <c r="B36" s="79" t="str">
        <f>+'申込一覧表-入力シート'!J28</f>
        <v/>
      </c>
      <c r="C36" s="79" t="str">
        <f>+'申込一覧表-入力シート'!C28</f>
        <v/>
      </c>
      <c r="D36" s="79" t="str">
        <f>+'申込一覧表-入力シート'!E28</f>
        <v/>
      </c>
      <c r="E36" s="222" t="str">
        <f>+'申込一覧表-入力シート'!I28</f>
        <v/>
      </c>
      <c r="F36" s="222" t="str">
        <f>+'申込一覧表-入力シート'!D28</f>
        <v/>
      </c>
      <c r="G36" s="76" t="str">
        <f>IF('申込一覧表-入力シート'!K28="","",'申込一覧表-入力シート'!K28)</f>
        <v/>
      </c>
      <c r="H36" s="77" t="str">
        <f>IF('申込一覧表-入力シート'!O28="","",'申込一覧表-入力シート'!O28)</f>
        <v/>
      </c>
      <c r="I36" s="77" t="str">
        <f>IF('申込一覧表-入力シート'!S28="","",'申込一覧表-入力シート'!S28)</f>
        <v/>
      </c>
      <c r="J36" s="77" t="str">
        <f>IF('申込一覧表-入力シート'!W28="○","400mR","")</f>
        <v/>
      </c>
      <c r="K36" s="78" t="str">
        <f>IF('申込一覧表-入力シート'!X28="○","1600mR","")</f>
        <v/>
      </c>
    </row>
    <row r="37" spans="1:11" ht="19.899999999999999" customHeight="1" x14ac:dyDescent="0.4">
      <c r="A37" s="75">
        <v>24</v>
      </c>
      <c r="B37" s="79" t="str">
        <f>+'申込一覧表-入力シート'!J29</f>
        <v/>
      </c>
      <c r="C37" s="79" t="str">
        <f>+'申込一覧表-入力シート'!C29</f>
        <v/>
      </c>
      <c r="D37" s="79" t="str">
        <f>+'申込一覧表-入力シート'!E29</f>
        <v/>
      </c>
      <c r="E37" s="222" t="str">
        <f>+'申込一覧表-入力シート'!I29</f>
        <v/>
      </c>
      <c r="F37" s="222" t="str">
        <f>+'申込一覧表-入力シート'!D29</f>
        <v/>
      </c>
      <c r="G37" s="76" t="str">
        <f>IF('申込一覧表-入力シート'!K29="","",'申込一覧表-入力シート'!K29)</f>
        <v/>
      </c>
      <c r="H37" s="77" t="str">
        <f>IF('申込一覧表-入力シート'!O29="","",'申込一覧表-入力シート'!O29)</f>
        <v/>
      </c>
      <c r="I37" s="77" t="str">
        <f>IF('申込一覧表-入力シート'!S29="","",'申込一覧表-入力シート'!S29)</f>
        <v/>
      </c>
      <c r="J37" s="77" t="str">
        <f>IF('申込一覧表-入力シート'!W29="○","400mR","")</f>
        <v/>
      </c>
      <c r="K37" s="78" t="str">
        <f>IF('申込一覧表-入力シート'!X29="○","1600mR","")</f>
        <v/>
      </c>
    </row>
    <row r="38" spans="1:11" ht="19.899999999999999" customHeight="1" x14ac:dyDescent="0.4">
      <c r="A38" s="75">
        <v>25</v>
      </c>
      <c r="B38" s="79" t="str">
        <f>+'申込一覧表-入力シート'!J30</f>
        <v/>
      </c>
      <c r="C38" s="79" t="str">
        <f>+'申込一覧表-入力シート'!C30</f>
        <v/>
      </c>
      <c r="D38" s="79" t="str">
        <f>+'申込一覧表-入力シート'!E30</f>
        <v/>
      </c>
      <c r="E38" s="222" t="str">
        <f>+'申込一覧表-入力シート'!I30</f>
        <v/>
      </c>
      <c r="F38" s="222" t="str">
        <f>+'申込一覧表-入力シート'!D30</f>
        <v/>
      </c>
      <c r="G38" s="76" t="str">
        <f>IF('申込一覧表-入力シート'!K30="","",'申込一覧表-入力シート'!K30)</f>
        <v/>
      </c>
      <c r="H38" s="77" t="str">
        <f>IF('申込一覧表-入力シート'!O30="","",'申込一覧表-入力シート'!O30)</f>
        <v/>
      </c>
      <c r="I38" s="77" t="str">
        <f>IF('申込一覧表-入力シート'!S30="","",'申込一覧表-入力シート'!S30)</f>
        <v/>
      </c>
      <c r="J38" s="77" t="str">
        <f>IF('申込一覧表-入力シート'!W30="○","400mR","")</f>
        <v/>
      </c>
      <c r="K38" s="78" t="str">
        <f>IF('申込一覧表-入力シート'!X30="○","1600mR","")</f>
        <v/>
      </c>
    </row>
    <row r="39" spans="1:11" ht="19.899999999999999" customHeight="1" x14ac:dyDescent="0.4">
      <c r="A39" s="75">
        <v>26</v>
      </c>
      <c r="B39" s="79" t="str">
        <f>+'申込一覧表-入力シート'!J31</f>
        <v/>
      </c>
      <c r="C39" s="79" t="str">
        <f>+'申込一覧表-入力シート'!C31</f>
        <v/>
      </c>
      <c r="D39" s="79" t="str">
        <f>+'申込一覧表-入力シート'!E31</f>
        <v/>
      </c>
      <c r="E39" s="222" t="str">
        <f>+'申込一覧表-入力シート'!I31</f>
        <v/>
      </c>
      <c r="F39" s="222" t="str">
        <f>+'申込一覧表-入力シート'!D31</f>
        <v/>
      </c>
      <c r="G39" s="76" t="str">
        <f>IF('申込一覧表-入力シート'!K31="","",'申込一覧表-入力シート'!K31)</f>
        <v/>
      </c>
      <c r="H39" s="77" t="str">
        <f>IF('申込一覧表-入力シート'!O31="","",'申込一覧表-入力シート'!O31)</f>
        <v/>
      </c>
      <c r="I39" s="77" t="str">
        <f>IF('申込一覧表-入力シート'!S31="","",'申込一覧表-入力シート'!S31)</f>
        <v/>
      </c>
      <c r="J39" s="77" t="str">
        <f>IF('申込一覧表-入力シート'!W31="○","400mR","")</f>
        <v/>
      </c>
      <c r="K39" s="78" t="str">
        <f>IF('申込一覧表-入力シート'!X31="○","1600mR","")</f>
        <v/>
      </c>
    </row>
    <row r="40" spans="1:11" ht="19.899999999999999" customHeight="1" x14ac:dyDescent="0.4">
      <c r="A40" s="75">
        <v>27</v>
      </c>
      <c r="B40" s="79" t="str">
        <f>+'申込一覧表-入力シート'!J32</f>
        <v/>
      </c>
      <c r="C40" s="79" t="str">
        <f>+'申込一覧表-入力シート'!C32</f>
        <v/>
      </c>
      <c r="D40" s="79" t="str">
        <f>+'申込一覧表-入力シート'!E32</f>
        <v/>
      </c>
      <c r="E40" s="222" t="str">
        <f>+'申込一覧表-入力シート'!I32</f>
        <v/>
      </c>
      <c r="F40" s="222" t="str">
        <f>+'申込一覧表-入力シート'!D32</f>
        <v/>
      </c>
      <c r="G40" s="76" t="str">
        <f>IF('申込一覧表-入力シート'!K32="","",'申込一覧表-入力シート'!K32)</f>
        <v/>
      </c>
      <c r="H40" s="77" t="str">
        <f>IF('申込一覧表-入力シート'!O32="","",'申込一覧表-入力シート'!O32)</f>
        <v/>
      </c>
      <c r="I40" s="77" t="str">
        <f>IF('申込一覧表-入力シート'!S32="","",'申込一覧表-入力シート'!S32)</f>
        <v/>
      </c>
      <c r="J40" s="77" t="str">
        <f>IF('申込一覧表-入力シート'!W32="○","400mR","")</f>
        <v/>
      </c>
      <c r="K40" s="78" t="str">
        <f>IF('申込一覧表-入力シート'!X32="○","1600mR","")</f>
        <v/>
      </c>
    </row>
    <row r="41" spans="1:11" ht="19.899999999999999" customHeight="1" x14ac:dyDescent="0.4">
      <c r="A41" s="75">
        <v>28</v>
      </c>
      <c r="B41" s="79" t="str">
        <f>+'申込一覧表-入力シート'!J33</f>
        <v/>
      </c>
      <c r="C41" s="79" t="str">
        <f>+'申込一覧表-入力シート'!C33</f>
        <v/>
      </c>
      <c r="D41" s="79" t="str">
        <f>+'申込一覧表-入力シート'!E33</f>
        <v/>
      </c>
      <c r="E41" s="222" t="str">
        <f>+'申込一覧表-入力シート'!I33</f>
        <v/>
      </c>
      <c r="F41" s="222" t="str">
        <f>+'申込一覧表-入力シート'!D33</f>
        <v/>
      </c>
      <c r="G41" s="76" t="str">
        <f>IF('申込一覧表-入力シート'!K33="","",'申込一覧表-入力シート'!K33)</f>
        <v/>
      </c>
      <c r="H41" s="77" t="str">
        <f>IF('申込一覧表-入力シート'!O33="","",'申込一覧表-入力シート'!O33)</f>
        <v/>
      </c>
      <c r="I41" s="77" t="str">
        <f>IF('申込一覧表-入力シート'!S33="","",'申込一覧表-入力シート'!S33)</f>
        <v/>
      </c>
      <c r="J41" s="77" t="str">
        <f>IF('申込一覧表-入力シート'!W33="○","400mR","")</f>
        <v/>
      </c>
      <c r="K41" s="78" t="str">
        <f>IF('申込一覧表-入力シート'!X33="○","1600mR","")</f>
        <v/>
      </c>
    </row>
    <row r="42" spans="1:11" ht="19.899999999999999" customHeight="1" x14ac:dyDescent="0.4">
      <c r="A42" s="75">
        <v>29</v>
      </c>
      <c r="B42" s="79" t="str">
        <f>+'申込一覧表-入力シート'!J34</f>
        <v/>
      </c>
      <c r="C42" s="79" t="str">
        <f>+'申込一覧表-入力シート'!C34</f>
        <v/>
      </c>
      <c r="D42" s="79" t="str">
        <f>+'申込一覧表-入力シート'!E34</f>
        <v/>
      </c>
      <c r="E42" s="222" t="str">
        <f>+'申込一覧表-入力シート'!I34</f>
        <v/>
      </c>
      <c r="F42" s="222" t="str">
        <f>+'申込一覧表-入力シート'!D34</f>
        <v/>
      </c>
      <c r="G42" s="76" t="str">
        <f>IF('申込一覧表-入力シート'!K34="","",'申込一覧表-入力シート'!K34)</f>
        <v/>
      </c>
      <c r="H42" s="77" t="str">
        <f>IF('申込一覧表-入力シート'!O34="","",'申込一覧表-入力シート'!O34)</f>
        <v/>
      </c>
      <c r="I42" s="77" t="str">
        <f>IF('申込一覧表-入力シート'!S34="","",'申込一覧表-入力シート'!S34)</f>
        <v/>
      </c>
      <c r="J42" s="77" t="str">
        <f>IF('申込一覧表-入力シート'!W34="○","400mR","")</f>
        <v/>
      </c>
      <c r="K42" s="78" t="str">
        <f>IF('申込一覧表-入力シート'!X34="○","1600mR","")</f>
        <v/>
      </c>
    </row>
    <row r="43" spans="1:11" ht="19.899999999999999" customHeight="1" x14ac:dyDescent="0.4">
      <c r="A43" s="75">
        <v>30</v>
      </c>
      <c r="B43" s="79" t="str">
        <f>+'申込一覧表-入力シート'!J35</f>
        <v/>
      </c>
      <c r="C43" s="79" t="str">
        <f>+'申込一覧表-入力シート'!C35</f>
        <v/>
      </c>
      <c r="D43" s="79" t="str">
        <f>+'申込一覧表-入力シート'!E35</f>
        <v/>
      </c>
      <c r="E43" s="222" t="str">
        <f>+'申込一覧表-入力シート'!I35</f>
        <v/>
      </c>
      <c r="F43" s="222" t="str">
        <f>+'申込一覧表-入力シート'!D35</f>
        <v/>
      </c>
      <c r="G43" s="76" t="str">
        <f>IF('申込一覧表-入力シート'!K35="","",'申込一覧表-入力シート'!K35)</f>
        <v/>
      </c>
      <c r="H43" s="77" t="str">
        <f>IF('申込一覧表-入力シート'!O35="","",'申込一覧表-入力シート'!O35)</f>
        <v/>
      </c>
      <c r="I43" s="77" t="str">
        <f>IF('申込一覧表-入力シート'!S35="","",'申込一覧表-入力シート'!S35)</f>
        <v/>
      </c>
      <c r="J43" s="77" t="str">
        <f>IF('申込一覧表-入力シート'!W35="○","400mR","")</f>
        <v/>
      </c>
      <c r="K43" s="78" t="str">
        <f>IF('申込一覧表-入力シート'!X35="○","1600mR","")</f>
        <v/>
      </c>
    </row>
    <row r="44" spans="1:11" ht="19.899999999999999" customHeight="1" x14ac:dyDescent="0.4">
      <c r="A44" s="75">
        <v>31</v>
      </c>
      <c r="B44" s="79" t="str">
        <f>+'申込一覧表-入力シート'!J36</f>
        <v/>
      </c>
      <c r="C44" s="79" t="str">
        <f>+'申込一覧表-入力シート'!C36</f>
        <v/>
      </c>
      <c r="D44" s="79" t="str">
        <f>+'申込一覧表-入力シート'!E36</f>
        <v/>
      </c>
      <c r="E44" s="222" t="str">
        <f>+'申込一覧表-入力シート'!I36</f>
        <v/>
      </c>
      <c r="F44" s="222" t="str">
        <f>+'申込一覧表-入力シート'!D36</f>
        <v/>
      </c>
      <c r="G44" s="76" t="str">
        <f>IF('申込一覧表-入力シート'!K36="","",'申込一覧表-入力シート'!K36)</f>
        <v/>
      </c>
      <c r="H44" s="77" t="str">
        <f>IF('申込一覧表-入力シート'!O36="","",'申込一覧表-入力シート'!O36)</f>
        <v/>
      </c>
      <c r="I44" s="77" t="str">
        <f>IF('申込一覧表-入力シート'!S36="","",'申込一覧表-入力シート'!S36)</f>
        <v/>
      </c>
      <c r="J44" s="77" t="str">
        <f>IF('申込一覧表-入力シート'!W36="○","400mR","")</f>
        <v/>
      </c>
      <c r="K44" s="78" t="str">
        <f>IF('申込一覧表-入力シート'!X36="○","1600mR","")</f>
        <v/>
      </c>
    </row>
    <row r="45" spans="1:11" ht="19.899999999999999" customHeight="1" x14ac:dyDescent="0.4">
      <c r="A45" s="75">
        <v>32</v>
      </c>
      <c r="B45" s="79" t="str">
        <f>+'申込一覧表-入力シート'!J37</f>
        <v/>
      </c>
      <c r="C45" s="79" t="str">
        <f>+'申込一覧表-入力シート'!C37</f>
        <v/>
      </c>
      <c r="D45" s="79" t="str">
        <f>+'申込一覧表-入力シート'!E37</f>
        <v/>
      </c>
      <c r="E45" s="222" t="str">
        <f>+'申込一覧表-入力シート'!I37</f>
        <v/>
      </c>
      <c r="F45" s="222" t="str">
        <f>+'申込一覧表-入力シート'!D37</f>
        <v/>
      </c>
      <c r="G45" s="76" t="str">
        <f>IF('申込一覧表-入力シート'!K37="","",'申込一覧表-入力シート'!K37)</f>
        <v/>
      </c>
      <c r="H45" s="77" t="str">
        <f>IF('申込一覧表-入力シート'!O37="","",'申込一覧表-入力シート'!O37)</f>
        <v/>
      </c>
      <c r="I45" s="77" t="str">
        <f>IF('申込一覧表-入力シート'!S37="","",'申込一覧表-入力シート'!S37)</f>
        <v/>
      </c>
      <c r="J45" s="77" t="str">
        <f>IF('申込一覧表-入力シート'!W37="○","400mR","")</f>
        <v/>
      </c>
      <c r="K45" s="78" t="str">
        <f>IF('申込一覧表-入力シート'!X37="○","1600mR","")</f>
        <v/>
      </c>
    </row>
    <row r="46" spans="1:11" ht="19.899999999999999" customHeight="1" x14ac:dyDescent="0.4">
      <c r="A46" s="75">
        <v>33</v>
      </c>
      <c r="B46" s="79" t="str">
        <f>+'申込一覧表-入力シート'!J38</f>
        <v/>
      </c>
      <c r="C46" s="79" t="str">
        <f>+'申込一覧表-入力シート'!C38</f>
        <v/>
      </c>
      <c r="D46" s="79" t="str">
        <f>+'申込一覧表-入力シート'!E38</f>
        <v/>
      </c>
      <c r="E46" s="222" t="str">
        <f>+'申込一覧表-入力シート'!I38</f>
        <v/>
      </c>
      <c r="F46" s="222" t="str">
        <f>+'申込一覧表-入力シート'!D38</f>
        <v/>
      </c>
      <c r="G46" s="76" t="str">
        <f>IF('申込一覧表-入力シート'!K38="","",'申込一覧表-入力シート'!K38)</f>
        <v/>
      </c>
      <c r="H46" s="77" t="str">
        <f>IF('申込一覧表-入力シート'!O38="","",'申込一覧表-入力シート'!O38)</f>
        <v/>
      </c>
      <c r="I46" s="77" t="str">
        <f>IF('申込一覧表-入力シート'!S38="","",'申込一覧表-入力シート'!S38)</f>
        <v/>
      </c>
      <c r="J46" s="77" t="str">
        <f>IF('申込一覧表-入力シート'!W38="○","400mR","")</f>
        <v/>
      </c>
      <c r="K46" s="78" t="str">
        <f>IF('申込一覧表-入力シート'!X38="○","1600mR","")</f>
        <v/>
      </c>
    </row>
    <row r="47" spans="1:11" ht="19.899999999999999" customHeight="1" x14ac:dyDescent="0.4">
      <c r="A47" s="75">
        <v>34</v>
      </c>
      <c r="B47" s="79" t="str">
        <f>+'申込一覧表-入力シート'!J39</f>
        <v/>
      </c>
      <c r="C47" s="79" t="str">
        <f>+'申込一覧表-入力シート'!C39</f>
        <v/>
      </c>
      <c r="D47" s="79" t="str">
        <f>+'申込一覧表-入力シート'!E39</f>
        <v/>
      </c>
      <c r="E47" s="222" t="str">
        <f>+'申込一覧表-入力シート'!I39</f>
        <v/>
      </c>
      <c r="F47" s="222" t="str">
        <f>+'申込一覧表-入力シート'!D39</f>
        <v/>
      </c>
      <c r="G47" s="76" t="str">
        <f>IF('申込一覧表-入力シート'!K39="","",'申込一覧表-入力シート'!K39)</f>
        <v/>
      </c>
      <c r="H47" s="77" t="str">
        <f>IF('申込一覧表-入力シート'!O39="","",'申込一覧表-入力シート'!O39)</f>
        <v/>
      </c>
      <c r="I47" s="77" t="str">
        <f>IF('申込一覧表-入力シート'!S39="","",'申込一覧表-入力シート'!S39)</f>
        <v/>
      </c>
      <c r="J47" s="77" t="str">
        <f>IF('申込一覧表-入力シート'!W39="○","400mR","")</f>
        <v/>
      </c>
      <c r="K47" s="78" t="str">
        <f>IF('申込一覧表-入力シート'!X39="○","1600mR","")</f>
        <v/>
      </c>
    </row>
    <row r="48" spans="1:11" ht="19.899999999999999" customHeight="1" x14ac:dyDescent="0.4">
      <c r="A48" s="75">
        <v>35</v>
      </c>
      <c r="B48" s="79" t="str">
        <f>+'申込一覧表-入力シート'!J40</f>
        <v/>
      </c>
      <c r="C48" s="79" t="str">
        <f>+'申込一覧表-入力シート'!C40</f>
        <v/>
      </c>
      <c r="D48" s="79" t="str">
        <f>+'申込一覧表-入力シート'!E40</f>
        <v/>
      </c>
      <c r="E48" s="222" t="str">
        <f>+'申込一覧表-入力シート'!I40</f>
        <v/>
      </c>
      <c r="F48" s="222" t="str">
        <f>+'申込一覧表-入力シート'!D40</f>
        <v/>
      </c>
      <c r="G48" s="76" t="str">
        <f>IF('申込一覧表-入力シート'!K40="","",'申込一覧表-入力シート'!K40)</f>
        <v/>
      </c>
      <c r="H48" s="77" t="str">
        <f>IF('申込一覧表-入力シート'!O40="","",'申込一覧表-入力シート'!O40)</f>
        <v/>
      </c>
      <c r="I48" s="77" t="str">
        <f>IF('申込一覧表-入力シート'!S40="","",'申込一覧表-入力シート'!S40)</f>
        <v/>
      </c>
      <c r="J48" s="77" t="str">
        <f>IF('申込一覧表-入力シート'!W40="○","400mR","")</f>
        <v/>
      </c>
      <c r="K48" s="78" t="str">
        <f>IF('申込一覧表-入力シート'!X40="○","1600mR","")</f>
        <v/>
      </c>
    </row>
    <row r="49" spans="1:11" ht="19.899999999999999" customHeight="1" x14ac:dyDescent="0.4">
      <c r="A49" s="75">
        <v>36</v>
      </c>
      <c r="B49" s="79" t="str">
        <f>+'申込一覧表-入力シート'!J41</f>
        <v/>
      </c>
      <c r="C49" s="79" t="str">
        <f>+'申込一覧表-入力シート'!C41</f>
        <v/>
      </c>
      <c r="D49" s="79" t="str">
        <f>+'申込一覧表-入力シート'!E41</f>
        <v/>
      </c>
      <c r="E49" s="222" t="str">
        <f>+'申込一覧表-入力シート'!I41</f>
        <v/>
      </c>
      <c r="F49" s="222" t="str">
        <f>+'申込一覧表-入力シート'!D41</f>
        <v/>
      </c>
      <c r="G49" s="76" t="str">
        <f>IF('申込一覧表-入力シート'!K41="","",'申込一覧表-入力シート'!K41)</f>
        <v/>
      </c>
      <c r="H49" s="77" t="str">
        <f>IF('申込一覧表-入力シート'!O41="","",'申込一覧表-入力シート'!O41)</f>
        <v/>
      </c>
      <c r="I49" s="77" t="str">
        <f>IF('申込一覧表-入力シート'!S41="","",'申込一覧表-入力シート'!S41)</f>
        <v/>
      </c>
      <c r="J49" s="77" t="str">
        <f>IF('申込一覧表-入力シート'!W41="○","400mR","")</f>
        <v/>
      </c>
      <c r="K49" s="78" t="str">
        <f>IF('申込一覧表-入力シート'!X41="○","1600mR","")</f>
        <v/>
      </c>
    </row>
    <row r="50" spans="1:11" ht="19.899999999999999" customHeight="1" x14ac:dyDescent="0.4">
      <c r="A50" s="75">
        <v>37</v>
      </c>
      <c r="B50" s="79" t="str">
        <f>+'申込一覧表-入力シート'!J42</f>
        <v/>
      </c>
      <c r="C50" s="79" t="str">
        <f>+'申込一覧表-入力シート'!C42</f>
        <v/>
      </c>
      <c r="D50" s="79" t="str">
        <f>+'申込一覧表-入力シート'!E42</f>
        <v/>
      </c>
      <c r="E50" s="222" t="str">
        <f>+'申込一覧表-入力シート'!I42</f>
        <v/>
      </c>
      <c r="F50" s="222" t="str">
        <f>+'申込一覧表-入力シート'!D42</f>
        <v/>
      </c>
      <c r="G50" s="76" t="str">
        <f>IF('申込一覧表-入力シート'!K42="","",'申込一覧表-入力シート'!K42)</f>
        <v/>
      </c>
      <c r="H50" s="77" t="str">
        <f>IF('申込一覧表-入力シート'!O42="","",'申込一覧表-入力シート'!O42)</f>
        <v/>
      </c>
      <c r="I50" s="77" t="str">
        <f>IF('申込一覧表-入力シート'!S42="","",'申込一覧表-入力シート'!S42)</f>
        <v/>
      </c>
      <c r="J50" s="77" t="str">
        <f>IF('申込一覧表-入力シート'!W42="○","400mR","")</f>
        <v/>
      </c>
      <c r="K50" s="78" t="str">
        <f>IF('申込一覧表-入力シート'!X42="○","1600mR","")</f>
        <v/>
      </c>
    </row>
    <row r="51" spans="1:11" ht="19.899999999999999" customHeight="1" x14ac:dyDescent="0.4">
      <c r="A51" s="75">
        <v>38</v>
      </c>
      <c r="B51" s="79" t="str">
        <f>+'申込一覧表-入力シート'!J43</f>
        <v/>
      </c>
      <c r="C51" s="79" t="str">
        <f>+'申込一覧表-入力シート'!C43</f>
        <v/>
      </c>
      <c r="D51" s="79" t="str">
        <f>+'申込一覧表-入力シート'!E43</f>
        <v/>
      </c>
      <c r="E51" s="222" t="str">
        <f>+'申込一覧表-入力シート'!I43</f>
        <v/>
      </c>
      <c r="F51" s="222" t="str">
        <f>+'申込一覧表-入力シート'!D43</f>
        <v/>
      </c>
      <c r="G51" s="76" t="str">
        <f>IF('申込一覧表-入力シート'!K43="","",'申込一覧表-入力シート'!K43)</f>
        <v/>
      </c>
      <c r="H51" s="77" t="str">
        <f>IF('申込一覧表-入力シート'!O43="","",'申込一覧表-入力シート'!O43)</f>
        <v/>
      </c>
      <c r="I51" s="77" t="str">
        <f>IF('申込一覧表-入力シート'!S43="","",'申込一覧表-入力シート'!S43)</f>
        <v/>
      </c>
      <c r="J51" s="77" t="str">
        <f>IF('申込一覧表-入力シート'!W43="○","400mR","")</f>
        <v/>
      </c>
      <c r="K51" s="78" t="str">
        <f>IF('申込一覧表-入力シート'!X43="○","1600mR","")</f>
        <v/>
      </c>
    </row>
    <row r="52" spans="1:11" ht="19.899999999999999" customHeight="1" x14ac:dyDescent="0.4">
      <c r="A52" s="75">
        <v>39</v>
      </c>
      <c r="B52" s="79" t="str">
        <f>+'申込一覧表-入力シート'!J44</f>
        <v/>
      </c>
      <c r="C52" s="79" t="str">
        <f>+'申込一覧表-入力シート'!C44</f>
        <v/>
      </c>
      <c r="D52" s="79" t="str">
        <f>+'申込一覧表-入力シート'!E44</f>
        <v/>
      </c>
      <c r="E52" s="222" t="str">
        <f>+'申込一覧表-入力シート'!I44</f>
        <v/>
      </c>
      <c r="F52" s="222" t="str">
        <f>+'申込一覧表-入力シート'!D44</f>
        <v/>
      </c>
      <c r="G52" s="76" t="str">
        <f>IF('申込一覧表-入力シート'!K44="","",'申込一覧表-入力シート'!K44)</f>
        <v/>
      </c>
      <c r="H52" s="77" t="str">
        <f>IF('申込一覧表-入力シート'!O44="","",'申込一覧表-入力シート'!O44)</f>
        <v/>
      </c>
      <c r="I52" s="77" t="str">
        <f>IF('申込一覧表-入力シート'!S44="","",'申込一覧表-入力シート'!S44)</f>
        <v/>
      </c>
      <c r="J52" s="77" t="str">
        <f>IF('申込一覧表-入力シート'!W44="○","400mR","")</f>
        <v/>
      </c>
      <c r="K52" s="78" t="str">
        <f>IF('申込一覧表-入力シート'!X44="○","1600mR","")</f>
        <v/>
      </c>
    </row>
    <row r="53" spans="1:11" ht="19.899999999999999" customHeight="1" thickBot="1" x14ac:dyDescent="0.45">
      <c r="A53" s="93">
        <v>40</v>
      </c>
      <c r="B53" s="94" t="str">
        <f>+'申込一覧表-入力シート'!J45</f>
        <v/>
      </c>
      <c r="C53" s="94" t="str">
        <f>+'申込一覧表-入力シート'!C45</f>
        <v/>
      </c>
      <c r="D53" s="94" t="str">
        <f>+'申込一覧表-入力シート'!E45</f>
        <v/>
      </c>
      <c r="E53" s="223" t="str">
        <f>+'申込一覧表-入力シート'!I45</f>
        <v/>
      </c>
      <c r="F53" s="223" t="str">
        <f>+'申込一覧表-入力シート'!D45</f>
        <v/>
      </c>
      <c r="G53" s="95" t="str">
        <f>IF('申込一覧表-入力シート'!K45="","",'申込一覧表-入力シート'!K45)</f>
        <v/>
      </c>
      <c r="H53" s="96" t="str">
        <f>IF('申込一覧表-入力シート'!O45="","",'申込一覧表-入力シート'!O45)</f>
        <v/>
      </c>
      <c r="I53" s="96" t="str">
        <f>IF('申込一覧表-入力シート'!S45="","",'申込一覧表-入力シート'!S45)</f>
        <v/>
      </c>
      <c r="J53" s="96" t="str">
        <f>IF('申込一覧表-入力シート'!W45="○","400mR","")</f>
        <v/>
      </c>
      <c r="K53" s="97" t="str">
        <f>IF('申込一覧表-入力シート'!X45="○","1600mR","")</f>
        <v/>
      </c>
    </row>
    <row r="54" spans="1:11" ht="19.899999999999999" customHeight="1" x14ac:dyDescent="0.4">
      <c r="A54" s="98">
        <v>41</v>
      </c>
      <c r="B54" s="99" t="str">
        <f>+'申込一覧表-入力シート'!J46</f>
        <v/>
      </c>
      <c r="C54" s="99" t="str">
        <f>+'申込一覧表-入力シート'!C46</f>
        <v/>
      </c>
      <c r="D54" s="99" t="str">
        <f>+'申込一覧表-入力シート'!E46</f>
        <v/>
      </c>
      <c r="E54" s="224" t="str">
        <f>+'申込一覧表-入力シート'!I46</f>
        <v/>
      </c>
      <c r="F54" s="224" t="str">
        <f>+'申込一覧表-入力シート'!D46</f>
        <v/>
      </c>
      <c r="G54" s="100" t="str">
        <f>IF('申込一覧表-入力シート'!K46="","",'申込一覧表-入力シート'!K46)</f>
        <v/>
      </c>
      <c r="H54" s="101" t="str">
        <f>IF('申込一覧表-入力シート'!O46="","",'申込一覧表-入力シート'!O46)</f>
        <v/>
      </c>
      <c r="I54" s="101" t="str">
        <f>IF('申込一覧表-入力シート'!S46="","",'申込一覧表-入力シート'!S46)</f>
        <v/>
      </c>
      <c r="J54" s="101" t="str">
        <f>IF('申込一覧表-入力シート'!W46="○","400mR","")</f>
        <v/>
      </c>
      <c r="K54" s="102" t="str">
        <f>IF('申込一覧表-入力シート'!X46="○","1600mR","")</f>
        <v/>
      </c>
    </row>
    <row r="55" spans="1:11" ht="19.899999999999999" customHeight="1" x14ac:dyDescent="0.4">
      <c r="A55" s="75">
        <v>42</v>
      </c>
      <c r="B55" s="79" t="str">
        <f>+'申込一覧表-入力シート'!J47</f>
        <v/>
      </c>
      <c r="C55" s="79" t="str">
        <f>+'申込一覧表-入力シート'!C47</f>
        <v/>
      </c>
      <c r="D55" s="79" t="str">
        <f>+'申込一覧表-入力シート'!E47</f>
        <v/>
      </c>
      <c r="E55" s="222" t="str">
        <f>+'申込一覧表-入力シート'!I47</f>
        <v/>
      </c>
      <c r="F55" s="222" t="str">
        <f>+'申込一覧表-入力シート'!D47</f>
        <v/>
      </c>
      <c r="G55" s="76" t="str">
        <f>IF('申込一覧表-入力シート'!K47="","",'申込一覧表-入力シート'!K47)</f>
        <v/>
      </c>
      <c r="H55" s="77" t="str">
        <f>IF('申込一覧表-入力シート'!O47="","",'申込一覧表-入力シート'!O47)</f>
        <v/>
      </c>
      <c r="I55" s="77" t="str">
        <f>IF('申込一覧表-入力シート'!S47="","",'申込一覧表-入力シート'!S47)</f>
        <v/>
      </c>
      <c r="J55" s="77" t="str">
        <f>IF('申込一覧表-入力シート'!W47="○","400mR","")</f>
        <v/>
      </c>
      <c r="K55" s="78" t="str">
        <f>IF('申込一覧表-入力シート'!X47="○","1600mR","")</f>
        <v/>
      </c>
    </row>
    <row r="56" spans="1:11" ht="19.899999999999999" customHeight="1" x14ac:dyDescent="0.4">
      <c r="A56" s="75">
        <v>43</v>
      </c>
      <c r="B56" s="79" t="str">
        <f>+'申込一覧表-入力シート'!J48</f>
        <v/>
      </c>
      <c r="C56" s="79" t="str">
        <f>+'申込一覧表-入力シート'!C48</f>
        <v/>
      </c>
      <c r="D56" s="79" t="str">
        <f>+'申込一覧表-入力シート'!E48</f>
        <v/>
      </c>
      <c r="E56" s="222" t="str">
        <f>+'申込一覧表-入力シート'!I48</f>
        <v/>
      </c>
      <c r="F56" s="222" t="str">
        <f>+'申込一覧表-入力シート'!D48</f>
        <v/>
      </c>
      <c r="G56" s="76" t="str">
        <f>IF('申込一覧表-入力シート'!K48="","",'申込一覧表-入力シート'!K48)</f>
        <v/>
      </c>
      <c r="H56" s="77" t="str">
        <f>IF('申込一覧表-入力シート'!O48="","",'申込一覧表-入力シート'!O48)</f>
        <v/>
      </c>
      <c r="I56" s="77" t="str">
        <f>IF('申込一覧表-入力シート'!S48="","",'申込一覧表-入力シート'!S48)</f>
        <v/>
      </c>
      <c r="J56" s="77" t="str">
        <f>IF('申込一覧表-入力シート'!W48="○","400mR","")</f>
        <v/>
      </c>
      <c r="K56" s="78" t="str">
        <f>IF('申込一覧表-入力シート'!X48="○","1600mR","")</f>
        <v/>
      </c>
    </row>
    <row r="57" spans="1:11" ht="19.899999999999999" customHeight="1" x14ac:dyDescent="0.4">
      <c r="A57" s="75">
        <v>44</v>
      </c>
      <c r="B57" s="79" t="str">
        <f>+'申込一覧表-入力シート'!J49</f>
        <v/>
      </c>
      <c r="C57" s="79" t="str">
        <f>+'申込一覧表-入力シート'!C49</f>
        <v/>
      </c>
      <c r="D57" s="79" t="str">
        <f>+'申込一覧表-入力シート'!E49</f>
        <v/>
      </c>
      <c r="E57" s="222" t="str">
        <f>+'申込一覧表-入力シート'!I49</f>
        <v/>
      </c>
      <c r="F57" s="222" t="str">
        <f>+'申込一覧表-入力シート'!D49</f>
        <v/>
      </c>
      <c r="G57" s="76" t="str">
        <f>IF('申込一覧表-入力シート'!K49="","",'申込一覧表-入力シート'!K49)</f>
        <v/>
      </c>
      <c r="H57" s="77" t="str">
        <f>IF('申込一覧表-入力シート'!O49="","",'申込一覧表-入力シート'!O49)</f>
        <v/>
      </c>
      <c r="I57" s="77" t="str">
        <f>IF('申込一覧表-入力シート'!S49="","",'申込一覧表-入力シート'!S49)</f>
        <v/>
      </c>
      <c r="J57" s="77" t="str">
        <f>IF('申込一覧表-入力シート'!W49="○","400mR","")</f>
        <v/>
      </c>
      <c r="K57" s="78" t="str">
        <f>IF('申込一覧表-入力シート'!X49="○","1600mR","")</f>
        <v/>
      </c>
    </row>
    <row r="58" spans="1:11" ht="19.899999999999999" customHeight="1" x14ac:dyDescent="0.4">
      <c r="A58" s="75">
        <v>45</v>
      </c>
      <c r="B58" s="79" t="str">
        <f>+'申込一覧表-入力シート'!J50</f>
        <v/>
      </c>
      <c r="C58" s="79" t="str">
        <f>+'申込一覧表-入力シート'!C50</f>
        <v/>
      </c>
      <c r="D58" s="79" t="str">
        <f>+'申込一覧表-入力シート'!E50</f>
        <v/>
      </c>
      <c r="E58" s="222" t="str">
        <f>+'申込一覧表-入力シート'!I50</f>
        <v/>
      </c>
      <c r="F58" s="222" t="str">
        <f>+'申込一覧表-入力シート'!D50</f>
        <v/>
      </c>
      <c r="G58" s="76" t="str">
        <f>IF('申込一覧表-入力シート'!K50="","",'申込一覧表-入力シート'!K50)</f>
        <v/>
      </c>
      <c r="H58" s="77" t="str">
        <f>IF('申込一覧表-入力シート'!O50="","",'申込一覧表-入力シート'!O50)</f>
        <v/>
      </c>
      <c r="I58" s="77" t="str">
        <f>IF('申込一覧表-入力シート'!S50="","",'申込一覧表-入力シート'!S50)</f>
        <v/>
      </c>
      <c r="J58" s="77" t="str">
        <f>IF('申込一覧表-入力シート'!W50="○","400mR","")</f>
        <v/>
      </c>
      <c r="K58" s="78" t="str">
        <f>IF('申込一覧表-入力シート'!X50="○","1600mR","")</f>
        <v/>
      </c>
    </row>
    <row r="59" spans="1:11" ht="19.899999999999999" customHeight="1" x14ac:dyDescent="0.4">
      <c r="A59" s="75">
        <v>46</v>
      </c>
      <c r="B59" s="79" t="str">
        <f>+'申込一覧表-入力シート'!J51</f>
        <v/>
      </c>
      <c r="C59" s="79" t="str">
        <f>+'申込一覧表-入力シート'!C51</f>
        <v/>
      </c>
      <c r="D59" s="79" t="str">
        <f>+'申込一覧表-入力シート'!E51</f>
        <v/>
      </c>
      <c r="E59" s="222" t="str">
        <f>+'申込一覧表-入力シート'!I51</f>
        <v/>
      </c>
      <c r="F59" s="222" t="str">
        <f>+'申込一覧表-入力シート'!D51</f>
        <v/>
      </c>
      <c r="G59" s="76" t="str">
        <f>IF('申込一覧表-入力シート'!K51="","",'申込一覧表-入力シート'!K51)</f>
        <v/>
      </c>
      <c r="H59" s="77" t="str">
        <f>IF('申込一覧表-入力シート'!O51="","",'申込一覧表-入力シート'!O51)</f>
        <v/>
      </c>
      <c r="I59" s="77" t="str">
        <f>IF('申込一覧表-入力シート'!S51="","",'申込一覧表-入力シート'!S51)</f>
        <v/>
      </c>
      <c r="J59" s="77" t="str">
        <f>IF('申込一覧表-入力シート'!W51="○","400mR","")</f>
        <v/>
      </c>
      <c r="K59" s="78" t="str">
        <f>IF('申込一覧表-入力シート'!X51="○","1600mR","")</f>
        <v/>
      </c>
    </row>
    <row r="60" spans="1:11" ht="19.899999999999999" customHeight="1" x14ac:dyDescent="0.4">
      <c r="A60" s="75">
        <v>47</v>
      </c>
      <c r="B60" s="79" t="str">
        <f>+'申込一覧表-入力シート'!J52</f>
        <v/>
      </c>
      <c r="C60" s="79" t="str">
        <f>+'申込一覧表-入力シート'!C52</f>
        <v/>
      </c>
      <c r="D60" s="79" t="str">
        <f>+'申込一覧表-入力シート'!E52</f>
        <v/>
      </c>
      <c r="E60" s="222" t="str">
        <f>+'申込一覧表-入力シート'!I52</f>
        <v/>
      </c>
      <c r="F60" s="222" t="str">
        <f>+'申込一覧表-入力シート'!D52</f>
        <v/>
      </c>
      <c r="G60" s="76" t="str">
        <f>IF('申込一覧表-入力シート'!K52="","",'申込一覧表-入力シート'!K52)</f>
        <v/>
      </c>
      <c r="H60" s="77" t="str">
        <f>IF('申込一覧表-入力シート'!O52="","",'申込一覧表-入力シート'!O52)</f>
        <v/>
      </c>
      <c r="I60" s="77" t="str">
        <f>IF('申込一覧表-入力シート'!S52="","",'申込一覧表-入力シート'!S52)</f>
        <v/>
      </c>
      <c r="J60" s="77" t="str">
        <f>IF('申込一覧表-入力シート'!W52="○","400mR","")</f>
        <v/>
      </c>
      <c r="K60" s="78" t="str">
        <f>IF('申込一覧表-入力シート'!X52="○","1600mR","")</f>
        <v/>
      </c>
    </row>
    <row r="61" spans="1:11" ht="19.899999999999999" customHeight="1" x14ac:dyDescent="0.4">
      <c r="A61" s="75">
        <v>48</v>
      </c>
      <c r="B61" s="79" t="str">
        <f>+'申込一覧表-入力シート'!J53</f>
        <v/>
      </c>
      <c r="C61" s="79" t="str">
        <f>+'申込一覧表-入力シート'!C53</f>
        <v/>
      </c>
      <c r="D61" s="79" t="str">
        <f>+'申込一覧表-入力シート'!E53</f>
        <v/>
      </c>
      <c r="E61" s="222" t="str">
        <f>+'申込一覧表-入力シート'!I53</f>
        <v/>
      </c>
      <c r="F61" s="222" t="str">
        <f>+'申込一覧表-入力シート'!D53</f>
        <v/>
      </c>
      <c r="G61" s="76" t="str">
        <f>IF('申込一覧表-入力シート'!K53="","",'申込一覧表-入力シート'!K53)</f>
        <v/>
      </c>
      <c r="H61" s="77" t="str">
        <f>IF('申込一覧表-入力シート'!O53="","",'申込一覧表-入力シート'!O53)</f>
        <v/>
      </c>
      <c r="I61" s="77" t="str">
        <f>IF('申込一覧表-入力シート'!S53="","",'申込一覧表-入力シート'!S53)</f>
        <v/>
      </c>
      <c r="J61" s="77" t="str">
        <f>IF('申込一覧表-入力シート'!W53="○","400mR","")</f>
        <v/>
      </c>
      <c r="K61" s="78" t="str">
        <f>IF('申込一覧表-入力シート'!X53="○","1600mR","")</f>
        <v/>
      </c>
    </row>
    <row r="62" spans="1:11" ht="19.899999999999999" customHeight="1" x14ac:dyDescent="0.4">
      <c r="A62" s="75">
        <v>49</v>
      </c>
      <c r="B62" s="79" t="str">
        <f>+'申込一覧表-入力シート'!J54</f>
        <v/>
      </c>
      <c r="C62" s="79" t="str">
        <f>+'申込一覧表-入力シート'!C54</f>
        <v/>
      </c>
      <c r="D62" s="79" t="str">
        <f>+'申込一覧表-入力シート'!E54</f>
        <v/>
      </c>
      <c r="E62" s="222" t="str">
        <f>+'申込一覧表-入力シート'!I54</f>
        <v/>
      </c>
      <c r="F62" s="222" t="str">
        <f>+'申込一覧表-入力シート'!D54</f>
        <v/>
      </c>
      <c r="G62" s="76" t="str">
        <f>IF('申込一覧表-入力シート'!K54="","",'申込一覧表-入力シート'!K54)</f>
        <v/>
      </c>
      <c r="H62" s="77" t="str">
        <f>IF('申込一覧表-入力シート'!O54="","",'申込一覧表-入力シート'!O54)</f>
        <v/>
      </c>
      <c r="I62" s="77" t="str">
        <f>IF('申込一覧表-入力シート'!S54="","",'申込一覧表-入力シート'!S54)</f>
        <v/>
      </c>
      <c r="J62" s="77" t="str">
        <f>IF('申込一覧表-入力シート'!W54="○","400mR","")</f>
        <v/>
      </c>
      <c r="K62" s="78" t="str">
        <f>IF('申込一覧表-入力シート'!X54="○","1600mR","")</f>
        <v/>
      </c>
    </row>
    <row r="63" spans="1:11" ht="19.899999999999999" customHeight="1" x14ac:dyDescent="0.4">
      <c r="A63" s="75">
        <v>50</v>
      </c>
      <c r="B63" s="79" t="str">
        <f>+'申込一覧表-入力シート'!J55</f>
        <v/>
      </c>
      <c r="C63" s="79" t="str">
        <f>+'申込一覧表-入力シート'!C55</f>
        <v/>
      </c>
      <c r="D63" s="79" t="str">
        <f>+'申込一覧表-入力シート'!E55</f>
        <v/>
      </c>
      <c r="E63" s="222" t="str">
        <f>+'申込一覧表-入力シート'!I55</f>
        <v/>
      </c>
      <c r="F63" s="222" t="str">
        <f>+'申込一覧表-入力シート'!D55</f>
        <v/>
      </c>
      <c r="G63" s="76" t="str">
        <f>IF('申込一覧表-入力シート'!K55="","",'申込一覧表-入力シート'!K55)</f>
        <v/>
      </c>
      <c r="H63" s="77" t="str">
        <f>IF('申込一覧表-入力シート'!O55="","",'申込一覧表-入力シート'!O55)</f>
        <v/>
      </c>
      <c r="I63" s="77" t="str">
        <f>IF('申込一覧表-入力シート'!S55="","",'申込一覧表-入力シート'!S55)</f>
        <v/>
      </c>
      <c r="J63" s="77" t="str">
        <f>IF('申込一覧表-入力シート'!W55="○","400mR","")</f>
        <v/>
      </c>
      <c r="K63" s="78" t="str">
        <f>IF('申込一覧表-入力シート'!X55="○","1600mR","")</f>
        <v/>
      </c>
    </row>
    <row r="64" spans="1:11" ht="19.899999999999999" customHeight="1" x14ac:dyDescent="0.4">
      <c r="A64" s="75">
        <v>51</v>
      </c>
      <c r="B64" s="79" t="str">
        <f>+'申込一覧表-入力シート'!J56</f>
        <v/>
      </c>
      <c r="C64" s="79" t="str">
        <f>+'申込一覧表-入力シート'!C56</f>
        <v/>
      </c>
      <c r="D64" s="79" t="str">
        <f>+'申込一覧表-入力シート'!E56</f>
        <v/>
      </c>
      <c r="E64" s="222" t="str">
        <f>+'申込一覧表-入力シート'!I56</f>
        <v/>
      </c>
      <c r="F64" s="222" t="str">
        <f>+'申込一覧表-入力シート'!D56</f>
        <v/>
      </c>
      <c r="G64" s="76" t="str">
        <f>IF('申込一覧表-入力シート'!K56="","",'申込一覧表-入力シート'!K56)</f>
        <v/>
      </c>
      <c r="H64" s="77" t="str">
        <f>IF('申込一覧表-入力シート'!O56="","",'申込一覧表-入力シート'!O56)</f>
        <v/>
      </c>
      <c r="I64" s="77" t="str">
        <f>IF('申込一覧表-入力シート'!S56="","",'申込一覧表-入力シート'!S56)</f>
        <v/>
      </c>
      <c r="J64" s="77" t="str">
        <f>IF('申込一覧表-入力シート'!W56="○","400mR","")</f>
        <v/>
      </c>
      <c r="K64" s="78" t="str">
        <f>IF('申込一覧表-入力シート'!X56="○","1600mR","")</f>
        <v/>
      </c>
    </row>
    <row r="65" spans="1:11" ht="19.899999999999999" customHeight="1" x14ac:dyDescent="0.4">
      <c r="A65" s="75">
        <v>52</v>
      </c>
      <c r="B65" s="79" t="str">
        <f>+'申込一覧表-入力シート'!J57</f>
        <v/>
      </c>
      <c r="C65" s="79" t="str">
        <f>+'申込一覧表-入力シート'!C57</f>
        <v/>
      </c>
      <c r="D65" s="79" t="str">
        <f>+'申込一覧表-入力シート'!E57</f>
        <v/>
      </c>
      <c r="E65" s="222" t="str">
        <f>+'申込一覧表-入力シート'!I57</f>
        <v/>
      </c>
      <c r="F65" s="222" t="str">
        <f>+'申込一覧表-入力シート'!D57</f>
        <v/>
      </c>
      <c r="G65" s="76" t="str">
        <f>IF('申込一覧表-入力シート'!K57="","",'申込一覧表-入力シート'!K57)</f>
        <v/>
      </c>
      <c r="H65" s="77" t="str">
        <f>IF('申込一覧表-入力シート'!O57="","",'申込一覧表-入力シート'!O57)</f>
        <v/>
      </c>
      <c r="I65" s="77" t="str">
        <f>IF('申込一覧表-入力シート'!S57="","",'申込一覧表-入力シート'!S57)</f>
        <v/>
      </c>
      <c r="J65" s="77" t="str">
        <f>IF('申込一覧表-入力シート'!W57="○","400mR","")</f>
        <v/>
      </c>
      <c r="K65" s="78" t="str">
        <f>IF('申込一覧表-入力シート'!X57="○","1600mR","")</f>
        <v/>
      </c>
    </row>
    <row r="66" spans="1:11" ht="19.899999999999999" customHeight="1" x14ac:dyDescent="0.4">
      <c r="A66" s="75">
        <v>53</v>
      </c>
      <c r="B66" s="79" t="str">
        <f>+'申込一覧表-入力シート'!J58</f>
        <v/>
      </c>
      <c r="C66" s="79" t="str">
        <f>+'申込一覧表-入力シート'!C58</f>
        <v/>
      </c>
      <c r="D66" s="79" t="str">
        <f>+'申込一覧表-入力シート'!E58</f>
        <v/>
      </c>
      <c r="E66" s="222" t="str">
        <f>+'申込一覧表-入力シート'!I58</f>
        <v/>
      </c>
      <c r="F66" s="222" t="str">
        <f>+'申込一覧表-入力シート'!D58</f>
        <v/>
      </c>
      <c r="G66" s="76" t="str">
        <f>IF('申込一覧表-入力シート'!K58="","",'申込一覧表-入力シート'!K58)</f>
        <v/>
      </c>
      <c r="H66" s="77" t="str">
        <f>IF('申込一覧表-入力シート'!O58="","",'申込一覧表-入力シート'!O58)</f>
        <v/>
      </c>
      <c r="I66" s="77" t="str">
        <f>IF('申込一覧表-入力シート'!S58="","",'申込一覧表-入力シート'!S58)</f>
        <v/>
      </c>
      <c r="J66" s="77" t="str">
        <f>IF('申込一覧表-入力シート'!W58="○","400mR","")</f>
        <v/>
      </c>
      <c r="K66" s="78" t="str">
        <f>IF('申込一覧表-入力シート'!X58="○","1600mR","")</f>
        <v/>
      </c>
    </row>
    <row r="67" spans="1:11" ht="19.899999999999999" customHeight="1" x14ac:dyDescent="0.4">
      <c r="A67" s="75">
        <v>54</v>
      </c>
      <c r="B67" s="79" t="str">
        <f>+'申込一覧表-入力シート'!J59</f>
        <v/>
      </c>
      <c r="C67" s="79" t="str">
        <f>+'申込一覧表-入力シート'!C59</f>
        <v/>
      </c>
      <c r="D67" s="79" t="str">
        <f>+'申込一覧表-入力シート'!E59</f>
        <v/>
      </c>
      <c r="E67" s="222" t="str">
        <f>+'申込一覧表-入力シート'!I59</f>
        <v/>
      </c>
      <c r="F67" s="222" t="str">
        <f>+'申込一覧表-入力シート'!D59</f>
        <v/>
      </c>
      <c r="G67" s="76" t="str">
        <f>IF('申込一覧表-入力シート'!K59="","",'申込一覧表-入力シート'!K59)</f>
        <v/>
      </c>
      <c r="H67" s="77" t="str">
        <f>IF('申込一覧表-入力シート'!O59="","",'申込一覧表-入力シート'!O59)</f>
        <v/>
      </c>
      <c r="I67" s="77" t="str">
        <f>IF('申込一覧表-入力シート'!S59="","",'申込一覧表-入力シート'!S59)</f>
        <v/>
      </c>
      <c r="J67" s="77" t="str">
        <f>IF('申込一覧表-入力シート'!W59="○","400mR","")</f>
        <v/>
      </c>
      <c r="K67" s="78" t="str">
        <f>IF('申込一覧表-入力シート'!X59="○","1600mR","")</f>
        <v/>
      </c>
    </row>
    <row r="68" spans="1:11" ht="19.899999999999999" customHeight="1" x14ac:dyDescent="0.4">
      <c r="A68" s="75">
        <v>55</v>
      </c>
      <c r="B68" s="79" t="str">
        <f>+'申込一覧表-入力シート'!J60</f>
        <v/>
      </c>
      <c r="C68" s="79" t="str">
        <f>+'申込一覧表-入力シート'!C60</f>
        <v/>
      </c>
      <c r="D68" s="79" t="str">
        <f>+'申込一覧表-入力シート'!E60</f>
        <v/>
      </c>
      <c r="E68" s="222" t="str">
        <f>+'申込一覧表-入力シート'!I60</f>
        <v/>
      </c>
      <c r="F68" s="222" t="str">
        <f>+'申込一覧表-入力シート'!D60</f>
        <v/>
      </c>
      <c r="G68" s="76" t="str">
        <f>IF('申込一覧表-入力シート'!K60="","",'申込一覧表-入力シート'!K60)</f>
        <v/>
      </c>
      <c r="H68" s="77" t="str">
        <f>IF('申込一覧表-入力シート'!O60="","",'申込一覧表-入力シート'!O60)</f>
        <v/>
      </c>
      <c r="I68" s="77" t="str">
        <f>IF('申込一覧表-入力シート'!S60="","",'申込一覧表-入力シート'!S60)</f>
        <v/>
      </c>
      <c r="J68" s="77" t="str">
        <f>IF('申込一覧表-入力シート'!W60="○","400mR","")</f>
        <v/>
      </c>
      <c r="K68" s="78" t="str">
        <f>IF('申込一覧表-入力シート'!X60="○","1600mR","")</f>
        <v/>
      </c>
    </row>
    <row r="69" spans="1:11" ht="19.899999999999999" customHeight="1" x14ac:dyDescent="0.4">
      <c r="A69" s="75">
        <v>56</v>
      </c>
      <c r="B69" s="79" t="str">
        <f>+'申込一覧表-入力シート'!J61</f>
        <v/>
      </c>
      <c r="C69" s="79" t="str">
        <f>+'申込一覧表-入力シート'!C61</f>
        <v/>
      </c>
      <c r="D69" s="79" t="str">
        <f>+'申込一覧表-入力シート'!E61</f>
        <v/>
      </c>
      <c r="E69" s="222" t="str">
        <f>+'申込一覧表-入力シート'!I61</f>
        <v/>
      </c>
      <c r="F69" s="222" t="str">
        <f>+'申込一覧表-入力シート'!D61</f>
        <v/>
      </c>
      <c r="G69" s="76" t="str">
        <f>IF('申込一覧表-入力シート'!K61="","",'申込一覧表-入力シート'!K61)</f>
        <v/>
      </c>
      <c r="H69" s="77" t="str">
        <f>IF('申込一覧表-入力シート'!O61="","",'申込一覧表-入力シート'!O61)</f>
        <v/>
      </c>
      <c r="I69" s="77" t="str">
        <f>IF('申込一覧表-入力シート'!S61="","",'申込一覧表-入力シート'!S61)</f>
        <v/>
      </c>
      <c r="J69" s="77" t="str">
        <f>IF('申込一覧表-入力シート'!W61="○","400mR","")</f>
        <v/>
      </c>
      <c r="K69" s="78" t="str">
        <f>IF('申込一覧表-入力シート'!X61="○","1600mR","")</f>
        <v/>
      </c>
    </row>
    <row r="70" spans="1:11" ht="19.899999999999999" customHeight="1" x14ac:dyDescent="0.4">
      <c r="A70" s="75">
        <v>57</v>
      </c>
      <c r="B70" s="79" t="str">
        <f>+'申込一覧表-入力シート'!J62</f>
        <v/>
      </c>
      <c r="C70" s="79" t="str">
        <f>+'申込一覧表-入力シート'!C62</f>
        <v/>
      </c>
      <c r="D70" s="79" t="str">
        <f>+'申込一覧表-入力シート'!E62</f>
        <v/>
      </c>
      <c r="E70" s="222" t="str">
        <f>+'申込一覧表-入力シート'!I62</f>
        <v/>
      </c>
      <c r="F70" s="222" t="str">
        <f>+'申込一覧表-入力シート'!D62</f>
        <v/>
      </c>
      <c r="G70" s="76" t="str">
        <f>IF('申込一覧表-入力シート'!K62="","",'申込一覧表-入力シート'!K62)</f>
        <v/>
      </c>
      <c r="H70" s="77" t="str">
        <f>IF('申込一覧表-入力シート'!O62="","",'申込一覧表-入力シート'!O62)</f>
        <v/>
      </c>
      <c r="I70" s="77" t="str">
        <f>IF('申込一覧表-入力シート'!S62="","",'申込一覧表-入力シート'!S62)</f>
        <v/>
      </c>
      <c r="J70" s="77" t="str">
        <f>IF('申込一覧表-入力シート'!W62="○","400mR","")</f>
        <v/>
      </c>
      <c r="K70" s="78" t="str">
        <f>IF('申込一覧表-入力シート'!X62="○","1600mR","")</f>
        <v/>
      </c>
    </row>
    <row r="71" spans="1:11" ht="19.899999999999999" customHeight="1" x14ac:dyDescent="0.4">
      <c r="A71" s="75">
        <v>58</v>
      </c>
      <c r="B71" s="79" t="str">
        <f>+'申込一覧表-入力シート'!J63</f>
        <v/>
      </c>
      <c r="C71" s="79" t="str">
        <f>+'申込一覧表-入力シート'!C63</f>
        <v/>
      </c>
      <c r="D71" s="79" t="str">
        <f>+'申込一覧表-入力シート'!E63</f>
        <v/>
      </c>
      <c r="E71" s="222" t="str">
        <f>+'申込一覧表-入力シート'!I63</f>
        <v/>
      </c>
      <c r="F71" s="222" t="str">
        <f>+'申込一覧表-入力シート'!D63</f>
        <v/>
      </c>
      <c r="G71" s="76" t="str">
        <f>IF('申込一覧表-入力シート'!K63="","",'申込一覧表-入力シート'!K63)</f>
        <v/>
      </c>
      <c r="H71" s="77" t="str">
        <f>IF('申込一覧表-入力シート'!O63="","",'申込一覧表-入力シート'!O63)</f>
        <v/>
      </c>
      <c r="I71" s="77" t="str">
        <f>IF('申込一覧表-入力シート'!S63="","",'申込一覧表-入力シート'!S63)</f>
        <v/>
      </c>
      <c r="J71" s="77" t="str">
        <f>IF('申込一覧表-入力シート'!W63="○","400mR","")</f>
        <v/>
      </c>
      <c r="K71" s="78" t="str">
        <f>IF('申込一覧表-入力シート'!X63="○","1600mR","")</f>
        <v/>
      </c>
    </row>
    <row r="72" spans="1:11" ht="19.899999999999999" customHeight="1" x14ac:dyDescent="0.4">
      <c r="A72" s="75">
        <v>59</v>
      </c>
      <c r="B72" s="79" t="str">
        <f>+'申込一覧表-入力シート'!J64</f>
        <v/>
      </c>
      <c r="C72" s="79" t="str">
        <f>+'申込一覧表-入力シート'!C64</f>
        <v/>
      </c>
      <c r="D72" s="79" t="str">
        <f>+'申込一覧表-入力シート'!E64</f>
        <v/>
      </c>
      <c r="E72" s="222" t="str">
        <f>+'申込一覧表-入力シート'!I64</f>
        <v/>
      </c>
      <c r="F72" s="222" t="str">
        <f>+'申込一覧表-入力シート'!D64</f>
        <v/>
      </c>
      <c r="G72" s="76" t="str">
        <f>IF('申込一覧表-入力シート'!K64="","",'申込一覧表-入力シート'!K64)</f>
        <v/>
      </c>
      <c r="H72" s="77" t="str">
        <f>IF('申込一覧表-入力シート'!O64="","",'申込一覧表-入力シート'!O64)</f>
        <v/>
      </c>
      <c r="I72" s="77" t="str">
        <f>IF('申込一覧表-入力シート'!S64="","",'申込一覧表-入力シート'!S64)</f>
        <v/>
      </c>
      <c r="J72" s="77" t="str">
        <f>IF('申込一覧表-入力シート'!W64="○","400mR","")</f>
        <v/>
      </c>
      <c r="K72" s="78" t="str">
        <f>IF('申込一覧表-入力シート'!X64="○","1600mR","")</f>
        <v/>
      </c>
    </row>
    <row r="73" spans="1:11" ht="19.899999999999999" customHeight="1" x14ac:dyDescent="0.4">
      <c r="A73" s="75">
        <v>60</v>
      </c>
      <c r="B73" s="79" t="str">
        <f>+'申込一覧表-入力シート'!J65</f>
        <v/>
      </c>
      <c r="C73" s="79" t="str">
        <f>+'申込一覧表-入力シート'!C65</f>
        <v/>
      </c>
      <c r="D73" s="79" t="str">
        <f>+'申込一覧表-入力シート'!E65</f>
        <v/>
      </c>
      <c r="E73" s="222" t="str">
        <f>+'申込一覧表-入力シート'!I65</f>
        <v/>
      </c>
      <c r="F73" s="222" t="str">
        <f>+'申込一覧表-入力シート'!D65</f>
        <v/>
      </c>
      <c r="G73" s="76" t="str">
        <f>IF('申込一覧表-入力シート'!K65="","",'申込一覧表-入力シート'!K65)</f>
        <v/>
      </c>
      <c r="H73" s="77" t="str">
        <f>IF('申込一覧表-入力シート'!O65="","",'申込一覧表-入力シート'!O65)</f>
        <v/>
      </c>
      <c r="I73" s="77" t="str">
        <f>IF('申込一覧表-入力シート'!S65="","",'申込一覧表-入力シート'!S65)</f>
        <v/>
      </c>
      <c r="J73" s="77" t="str">
        <f>IF('申込一覧表-入力シート'!W65="○","400mR","")</f>
        <v/>
      </c>
      <c r="K73" s="78" t="str">
        <f>IF('申込一覧表-入力シート'!X65="○","1600mR","")</f>
        <v/>
      </c>
    </row>
    <row r="74" spans="1:11" ht="19.899999999999999" customHeight="1" x14ac:dyDescent="0.4">
      <c r="A74" s="75">
        <v>61</v>
      </c>
      <c r="B74" s="79" t="str">
        <f>+'申込一覧表-入力シート'!J66</f>
        <v/>
      </c>
      <c r="C74" s="79" t="str">
        <f>+'申込一覧表-入力シート'!C66</f>
        <v/>
      </c>
      <c r="D74" s="79" t="str">
        <f>+'申込一覧表-入力シート'!E66</f>
        <v/>
      </c>
      <c r="E74" s="222" t="str">
        <f>+'申込一覧表-入力シート'!I66</f>
        <v/>
      </c>
      <c r="F74" s="222" t="str">
        <f>+'申込一覧表-入力シート'!D66</f>
        <v/>
      </c>
      <c r="G74" s="76" t="str">
        <f>IF('申込一覧表-入力シート'!K66="","",'申込一覧表-入力シート'!K66)</f>
        <v/>
      </c>
      <c r="H74" s="77" t="str">
        <f>IF('申込一覧表-入力シート'!O66="","",'申込一覧表-入力シート'!O66)</f>
        <v/>
      </c>
      <c r="I74" s="77" t="str">
        <f>IF('申込一覧表-入力シート'!S66="","",'申込一覧表-入力シート'!S66)</f>
        <v/>
      </c>
      <c r="J74" s="77" t="str">
        <f>IF('申込一覧表-入力シート'!W66="○","400mR","")</f>
        <v/>
      </c>
      <c r="K74" s="78" t="str">
        <f>IF('申込一覧表-入力シート'!X66="○","1600mR","")</f>
        <v/>
      </c>
    </row>
    <row r="75" spans="1:11" ht="19.899999999999999" customHeight="1" x14ac:dyDescent="0.4">
      <c r="A75" s="75">
        <v>62</v>
      </c>
      <c r="B75" s="79" t="str">
        <f>+'申込一覧表-入力シート'!J67</f>
        <v/>
      </c>
      <c r="C75" s="79" t="str">
        <f>+'申込一覧表-入力シート'!C67</f>
        <v/>
      </c>
      <c r="D75" s="79" t="str">
        <f>+'申込一覧表-入力シート'!E67</f>
        <v/>
      </c>
      <c r="E75" s="222" t="str">
        <f>+'申込一覧表-入力シート'!I67</f>
        <v/>
      </c>
      <c r="F75" s="222" t="str">
        <f>+'申込一覧表-入力シート'!D67</f>
        <v/>
      </c>
      <c r="G75" s="76" t="str">
        <f>IF('申込一覧表-入力シート'!K67="","",'申込一覧表-入力シート'!K67)</f>
        <v/>
      </c>
      <c r="H75" s="77" t="str">
        <f>IF('申込一覧表-入力シート'!O67="","",'申込一覧表-入力シート'!O67)</f>
        <v/>
      </c>
      <c r="I75" s="77" t="str">
        <f>IF('申込一覧表-入力シート'!S67="","",'申込一覧表-入力シート'!S67)</f>
        <v/>
      </c>
      <c r="J75" s="77" t="str">
        <f>IF('申込一覧表-入力シート'!W67="○","400mR","")</f>
        <v/>
      </c>
      <c r="K75" s="78" t="str">
        <f>IF('申込一覧表-入力シート'!X67="○","1600mR","")</f>
        <v/>
      </c>
    </row>
    <row r="76" spans="1:11" ht="19.899999999999999" customHeight="1" x14ac:dyDescent="0.4">
      <c r="A76" s="75">
        <v>63</v>
      </c>
      <c r="B76" s="79" t="str">
        <f>+'申込一覧表-入力シート'!J68</f>
        <v/>
      </c>
      <c r="C76" s="79" t="str">
        <f>+'申込一覧表-入力シート'!C68</f>
        <v/>
      </c>
      <c r="D76" s="79" t="str">
        <f>+'申込一覧表-入力シート'!E68</f>
        <v/>
      </c>
      <c r="E76" s="222" t="str">
        <f>+'申込一覧表-入力シート'!I68</f>
        <v/>
      </c>
      <c r="F76" s="222" t="str">
        <f>+'申込一覧表-入力シート'!D68</f>
        <v/>
      </c>
      <c r="G76" s="76" t="str">
        <f>IF('申込一覧表-入力シート'!K68="","",'申込一覧表-入力シート'!K68)</f>
        <v/>
      </c>
      <c r="H76" s="77" t="str">
        <f>IF('申込一覧表-入力シート'!O68="","",'申込一覧表-入力シート'!O68)</f>
        <v/>
      </c>
      <c r="I76" s="77" t="str">
        <f>IF('申込一覧表-入力シート'!S68="","",'申込一覧表-入力シート'!S68)</f>
        <v/>
      </c>
      <c r="J76" s="77" t="str">
        <f>IF('申込一覧表-入力シート'!W68="○","400mR","")</f>
        <v/>
      </c>
      <c r="K76" s="78" t="str">
        <f>IF('申込一覧表-入力シート'!X68="○","1600mR","")</f>
        <v/>
      </c>
    </row>
    <row r="77" spans="1:11" ht="19.899999999999999" customHeight="1" x14ac:dyDescent="0.4">
      <c r="A77" s="75">
        <v>64</v>
      </c>
      <c r="B77" s="79" t="str">
        <f>+'申込一覧表-入力シート'!J69</f>
        <v/>
      </c>
      <c r="C77" s="79" t="str">
        <f>+'申込一覧表-入力シート'!C69</f>
        <v/>
      </c>
      <c r="D77" s="79" t="str">
        <f>+'申込一覧表-入力シート'!E69</f>
        <v/>
      </c>
      <c r="E77" s="222" t="str">
        <f>+'申込一覧表-入力シート'!I69</f>
        <v/>
      </c>
      <c r="F77" s="222" t="str">
        <f>+'申込一覧表-入力シート'!D69</f>
        <v/>
      </c>
      <c r="G77" s="76" t="str">
        <f>IF('申込一覧表-入力シート'!K69="","",'申込一覧表-入力シート'!K69)</f>
        <v/>
      </c>
      <c r="H77" s="77" t="str">
        <f>IF('申込一覧表-入力シート'!O69="","",'申込一覧表-入力シート'!O69)</f>
        <v/>
      </c>
      <c r="I77" s="77" t="str">
        <f>IF('申込一覧表-入力シート'!S69="","",'申込一覧表-入力シート'!S69)</f>
        <v/>
      </c>
      <c r="J77" s="77" t="str">
        <f>IF('申込一覧表-入力シート'!W69="○","400mR","")</f>
        <v/>
      </c>
      <c r="K77" s="78" t="str">
        <f>IF('申込一覧表-入力シート'!X69="○","1600mR","")</f>
        <v/>
      </c>
    </row>
    <row r="78" spans="1:11" ht="19.899999999999999" customHeight="1" x14ac:dyDescent="0.4">
      <c r="A78" s="75">
        <v>65</v>
      </c>
      <c r="B78" s="79" t="str">
        <f>+'申込一覧表-入力シート'!J70</f>
        <v/>
      </c>
      <c r="C78" s="79" t="str">
        <f>+'申込一覧表-入力シート'!C70</f>
        <v/>
      </c>
      <c r="D78" s="79" t="str">
        <f>+'申込一覧表-入力シート'!E70</f>
        <v/>
      </c>
      <c r="E78" s="222" t="str">
        <f>+'申込一覧表-入力シート'!I70</f>
        <v/>
      </c>
      <c r="F78" s="222" t="str">
        <f>+'申込一覧表-入力シート'!D70</f>
        <v/>
      </c>
      <c r="G78" s="76" t="str">
        <f>IF('申込一覧表-入力シート'!K70="","",'申込一覧表-入力シート'!K70)</f>
        <v/>
      </c>
      <c r="H78" s="77" t="str">
        <f>IF('申込一覧表-入力シート'!O70="","",'申込一覧表-入力シート'!O70)</f>
        <v/>
      </c>
      <c r="I78" s="77" t="str">
        <f>IF('申込一覧表-入力シート'!S70="","",'申込一覧表-入力シート'!S70)</f>
        <v/>
      </c>
      <c r="J78" s="77" t="str">
        <f>IF('申込一覧表-入力シート'!W70="○","400mR","")</f>
        <v/>
      </c>
      <c r="K78" s="78" t="str">
        <f>IF('申込一覧表-入力シート'!X70="○","1600mR","")</f>
        <v/>
      </c>
    </row>
    <row r="79" spans="1:11" ht="19.899999999999999" customHeight="1" x14ac:dyDescent="0.4">
      <c r="A79" s="75">
        <v>66</v>
      </c>
      <c r="B79" s="79" t="str">
        <f>+'申込一覧表-入力シート'!J71</f>
        <v/>
      </c>
      <c r="C79" s="79" t="str">
        <f>+'申込一覧表-入力シート'!C71</f>
        <v/>
      </c>
      <c r="D79" s="79" t="str">
        <f>+'申込一覧表-入力シート'!E71</f>
        <v/>
      </c>
      <c r="E79" s="222" t="str">
        <f>+'申込一覧表-入力シート'!I71</f>
        <v/>
      </c>
      <c r="F79" s="222" t="str">
        <f>+'申込一覧表-入力シート'!D71</f>
        <v/>
      </c>
      <c r="G79" s="76" t="str">
        <f>IF('申込一覧表-入力シート'!K71="","",'申込一覧表-入力シート'!K71)</f>
        <v/>
      </c>
      <c r="H79" s="77" t="str">
        <f>IF('申込一覧表-入力シート'!O71="","",'申込一覧表-入力シート'!O71)</f>
        <v/>
      </c>
      <c r="I79" s="77" t="str">
        <f>IF('申込一覧表-入力シート'!S71="","",'申込一覧表-入力シート'!S71)</f>
        <v/>
      </c>
      <c r="J79" s="77" t="str">
        <f>IF('申込一覧表-入力シート'!W71="○","400mR","")</f>
        <v/>
      </c>
      <c r="K79" s="78" t="str">
        <f>IF('申込一覧表-入力シート'!X71="○","1600mR","")</f>
        <v/>
      </c>
    </row>
    <row r="80" spans="1:11" ht="19.899999999999999" customHeight="1" x14ac:dyDescent="0.4">
      <c r="A80" s="75">
        <v>67</v>
      </c>
      <c r="B80" s="79" t="str">
        <f>+'申込一覧表-入力シート'!J72</f>
        <v/>
      </c>
      <c r="C80" s="79" t="str">
        <f>+'申込一覧表-入力シート'!C72</f>
        <v/>
      </c>
      <c r="D80" s="79" t="str">
        <f>+'申込一覧表-入力シート'!E72</f>
        <v/>
      </c>
      <c r="E80" s="222" t="str">
        <f>+'申込一覧表-入力シート'!I72</f>
        <v/>
      </c>
      <c r="F80" s="222" t="str">
        <f>+'申込一覧表-入力シート'!D72</f>
        <v/>
      </c>
      <c r="G80" s="76" t="str">
        <f>IF('申込一覧表-入力シート'!K72="","",'申込一覧表-入力シート'!K72)</f>
        <v/>
      </c>
      <c r="H80" s="77" t="str">
        <f>IF('申込一覧表-入力シート'!O72="","",'申込一覧表-入力シート'!O72)</f>
        <v/>
      </c>
      <c r="I80" s="77" t="str">
        <f>IF('申込一覧表-入力シート'!S72="","",'申込一覧表-入力シート'!S72)</f>
        <v/>
      </c>
      <c r="J80" s="77" t="str">
        <f>IF('申込一覧表-入力シート'!W72="○","400mR","")</f>
        <v/>
      </c>
      <c r="K80" s="78" t="str">
        <f>IF('申込一覧表-入力シート'!X72="○","1600mR","")</f>
        <v/>
      </c>
    </row>
    <row r="81" spans="1:11" ht="19.899999999999999" customHeight="1" x14ac:dyDescent="0.4">
      <c r="A81" s="75">
        <v>68</v>
      </c>
      <c r="B81" s="79" t="str">
        <f>+'申込一覧表-入力シート'!J73</f>
        <v/>
      </c>
      <c r="C81" s="79" t="str">
        <f>+'申込一覧表-入力シート'!C73</f>
        <v/>
      </c>
      <c r="D81" s="79" t="str">
        <f>+'申込一覧表-入力シート'!E73</f>
        <v/>
      </c>
      <c r="E81" s="222" t="str">
        <f>+'申込一覧表-入力シート'!I73</f>
        <v/>
      </c>
      <c r="F81" s="222" t="str">
        <f>+'申込一覧表-入力シート'!D73</f>
        <v/>
      </c>
      <c r="G81" s="76" t="str">
        <f>IF('申込一覧表-入力シート'!K73="","",'申込一覧表-入力シート'!K73)</f>
        <v/>
      </c>
      <c r="H81" s="77" t="str">
        <f>IF('申込一覧表-入力シート'!O73="","",'申込一覧表-入力シート'!O73)</f>
        <v/>
      </c>
      <c r="I81" s="77" t="str">
        <f>IF('申込一覧表-入力シート'!S73="","",'申込一覧表-入力シート'!S73)</f>
        <v/>
      </c>
      <c r="J81" s="77" t="str">
        <f>IF('申込一覧表-入力シート'!W73="○","400mR","")</f>
        <v/>
      </c>
      <c r="K81" s="78" t="str">
        <f>IF('申込一覧表-入力シート'!X73="○","1600mR","")</f>
        <v/>
      </c>
    </row>
    <row r="82" spans="1:11" ht="19.899999999999999" customHeight="1" x14ac:dyDescent="0.4">
      <c r="A82" s="75">
        <v>69</v>
      </c>
      <c r="B82" s="79" t="str">
        <f>+'申込一覧表-入力シート'!J74</f>
        <v/>
      </c>
      <c r="C82" s="79" t="str">
        <f>+'申込一覧表-入力シート'!C74</f>
        <v/>
      </c>
      <c r="D82" s="79" t="str">
        <f>+'申込一覧表-入力シート'!E74</f>
        <v/>
      </c>
      <c r="E82" s="222" t="str">
        <f>+'申込一覧表-入力シート'!I74</f>
        <v/>
      </c>
      <c r="F82" s="222" t="str">
        <f>+'申込一覧表-入力シート'!D74</f>
        <v/>
      </c>
      <c r="G82" s="76" t="str">
        <f>IF('申込一覧表-入力シート'!K74="","",'申込一覧表-入力シート'!K74)</f>
        <v/>
      </c>
      <c r="H82" s="77" t="str">
        <f>IF('申込一覧表-入力シート'!O74="","",'申込一覧表-入力シート'!O74)</f>
        <v/>
      </c>
      <c r="I82" s="77" t="str">
        <f>IF('申込一覧表-入力シート'!S74="","",'申込一覧表-入力シート'!S74)</f>
        <v/>
      </c>
      <c r="J82" s="77" t="str">
        <f>IF('申込一覧表-入力シート'!W74="○","400mR","")</f>
        <v/>
      </c>
      <c r="K82" s="78" t="str">
        <f>IF('申込一覧表-入力シート'!X74="○","1600mR","")</f>
        <v/>
      </c>
    </row>
    <row r="83" spans="1:11" ht="19.899999999999999" customHeight="1" x14ac:dyDescent="0.4">
      <c r="A83" s="75">
        <v>70</v>
      </c>
      <c r="B83" s="79" t="str">
        <f>+'申込一覧表-入力シート'!J75</f>
        <v/>
      </c>
      <c r="C83" s="79" t="str">
        <f>+'申込一覧表-入力シート'!C75</f>
        <v/>
      </c>
      <c r="D83" s="79" t="str">
        <f>+'申込一覧表-入力シート'!E75</f>
        <v/>
      </c>
      <c r="E83" s="222" t="str">
        <f>+'申込一覧表-入力シート'!I75</f>
        <v/>
      </c>
      <c r="F83" s="222" t="str">
        <f>+'申込一覧表-入力シート'!D75</f>
        <v/>
      </c>
      <c r="G83" s="76" t="str">
        <f>IF('申込一覧表-入力シート'!K75="","",'申込一覧表-入力シート'!K75)</f>
        <v/>
      </c>
      <c r="H83" s="77" t="str">
        <f>IF('申込一覧表-入力シート'!O75="","",'申込一覧表-入力シート'!O75)</f>
        <v/>
      </c>
      <c r="I83" s="77" t="str">
        <f>IF('申込一覧表-入力シート'!S75="","",'申込一覧表-入力シート'!S75)</f>
        <v/>
      </c>
      <c r="J83" s="77" t="str">
        <f>IF('申込一覧表-入力シート'!W75="○","400mR","")</f>
        <v/>
      </c>
      <c r="K83" s="78" t="str">
        <f>IF('申込一覧表-入力シート'!X75="○","1600mR","")</f>
        <v/>
      </c>
    </row>
    <row r="84" spans="1:11" ht="19.899999999999999" customHeight="1" x14ac:dyDescent="0.4">
      <c r="A84" s="75">
        <v>71</v>
      </c>
      <c r="B84" s="79" t="str">
        <f>+'申込一覧表-入力シート'!J76</f>
        <v/>
      </c>
      <c r="C84" s="79" t="str">
        <f>+'申込一覧表-入力シート'!C76</f>
        <v/>
      </c>
      <c r="D84" s="79" t="str">
        <f>+'申込一覧表-入力シート'!E76</f>
        <v/>
      </c>
      <c r="E84" s="222" t="str">
        <f>+'申込一覧表-入力シート'!I76</f>
        <v/>
      </c>
      <c r="F84" s="222" t="str">
        <f>+'申込一覧表-入力シート'!D76</f>
        <v/>
      </c>
      <c r="G84" s="76" t="str">
        <f>IF('申込一覧表-入力シート'!K76="","",'申込一覧表-入力シート'!K76)</f>
        <v/>
      </c>
      <c r="H84" s="77" t="str">
        <f>IF('申込一覧表-入力シート'!O76="","",'申込一覧表-入力シート'!O76)</f>
        <v/>
      </c>
      <c r="I84" s="77" t="str">
        <f>IF('申込一覧表-入力シート'!S76="","",'申込一覧表-入力シート'!S76)</f>
        <v/>
      </c>
      <c r="J84" s="77" t="str">
        <f>IF('申込一覧表-入力シート'!W76="○","400mR","")</f>
        <v/>
      </c>
      <c r="K84" s="78" t="str">
        <f>IF('申込一覧表-入力シート'!X76="○","1600mR","")</f>
        <v/>
      </c>
    </row>
    <row r="85" spans="1:11" ht="19.899999999999999" customHeight="1" x14ac:dyDescent="0.4">
      <c r="A85" s="75">
        <v>72</v>
      </c>
      <c r="B85" s="79" t="str">
        <f>+'申込一覧表-入力シート'!J77</f>
        <v/>
      </c>
      <c r="C85" s="79" t="str">
        <f>+'申込一覧表-入力シート'!C77</f>
        <v/>
      </c>
      <c r="D85" s="79" t="str">
        <f>+'申込一覧表-入力シート'!E77</f>
        <v/>
      </c>
      <c r="E85" s="222" t="str">
        <f>+'申込一覧表-入力シート'!I77</f>
        <v/>
      </c>
      <c r="F85" s="222" t="str">
        <f>+'申込一覧表-入力シート'!D77</f>
        <v/>
      </c>
      <c r="G85" s="76" t="str">
        <f>IF('申込一覧表-入力シート'!K77="","",'申込一覧表-入力シート'!K77)</f>
        <v/>
      </c>
      <c r="H85" s="77" t="str">
        <f>IF('申込一覧表-入力シート'!O77="","",'申込一覧表-入力シート'!O77)</f>
        <v/>
      </c>
      <c r="I85" s="77" t="str">
        <f>IF('申込一覧表-入力シート'!S77="","",'申込一覧表-入力シート'!S77)</f>
        <v/>
      </c>
      <c r="J85" s="77" t="str">
        <f>IF('申込一覧表-入力シート'!W77="○","400mR","")</f>
        <v/>
      </c>
      <c r="K85" s="78" t="str">
        <f>IF('申込一覧表-入力シート'!X77="○","1600mR","")</f>
        <v/>
      </c>
    </row>
    <row r="86" spans="1:11" ht="19.899999999999999" customHeight="1" x14ac:dyDescent="0.4">
      <c r="A86" s="75">
        <v>73</v>
      </c>
      <c r="B86" s="79" t="str">
        <f>+'申込一覧表-入力シート'!J78</f>
        <v/>
      </c>
      <c r="C86" s="79" t="str">
        <f>+'申込一覧表-入力シート'!C78</f>
        <v/>
      </c>
      <c r="D86" s="79" t="str">
        <f>+'申込一覧表-入力シート'!E78</f>
        <v/>
      </c>
      <c r="E86" s="222" t="str">
        <f>+'申込一覧表-入力シート'!I78</f>
        <v/>
      </c>
      <c r="F86" s="222" t="str">
        <f>+'申込一覧表-入力シート'!D78</f>
        <v/>
      </c>
      <c r="G86" s="76" t="str">
        <f>IF('申込一覧表-入力シート'!K78="","",'申込一覧表-入力シート'!K78)</f>
        <v/>
      </c>
      <c r="H86" s="77" t="str">
        <f>IF('申込一覧表-入力シート'!O78="","",'申込一覧表-入力シート'!O78)</f>
        <v/>
      </c>
      <c r="I86" s="77" t="str">
        <f>IF('申込一覧表-入力シート'!S78="","",'申込一覧表-入力シート'!S78)</f>
        <v/>
      </c>
      <c r="J86" s="77" t="str">
        <f>IF('申込一覧表-入力シート'!W78="○","400mR","")</f>
        <v/>
      </c>
      <c r="K86" s="78" t="str">
        <f>IF('申込一覧表-入力シート'!X78="○","1600mR","")</f>
        <v/>
      </c>
    </row>
    <row r="87" spans="1:11" ht="19.899999999999999" customHeight="1" x14ac:dyDescent="0.4">
      <c r="A87" s="75">
        <v>74</v>
      </c>
      <c r="B87" s="79" t="str">
        <f>+'申込一覧表-入力シート'!J79</f>
        <v/>
      </c>
      <c r="C87" s="79" t="str">
        <f>+'申込一覧表-入力シート'!C79</f>
        <v/>
      </c>
      <c r="D87" s="79" t="str">
        <f>+'申込一覧表-入力シート'!E79</f>
        <v/>
      </c>
      <c r="E87" s="222" t="str">
        <f>+'申込一覧表-入力シート'!I79</f>
        <v/>
      </c>
      <c r="F87" s="222" t="str">
        <f>+'申込一覧表-入力シート'!D79</f>
        <v/>
      </c>
      <c r="G87" s="76" t="str">
        <f>IF('申込一覧表-入力シート'!K79="","",'申込一覧表-入力シート'!K79)</f>
        <v/>
      </c>
      <c r="H87" s="77" t="str">
        <f>IF('申込一覧表-入力シート'!O79="","",'申込一覧表-入力シート'!O79)</f>
        <v/>
      </c>
      <c r="I87" s="77" t="str">
        <f>IF('申込一覧表-入力シート'!S79="","",'申込一覧表-入力シート'!S79)</f>
        <v/>
      </c>
      <c r="J87" s="77" t="str">
        <f>IF('申込一覧表-入力シート'!W79="○","400mR","")</f>
        <v/>
      </c>
      <c r="K87" s="78" t="str">
        <f>IF('申込一覧表-入力シート'!X79="○","1600mR","")</f>
        <v/>
      </c>
    </row>
    <row r="88" spans="1:11" ht="19.899999999999999" customHeight="1" x14ac:dyDescent="0.4">
      <c r="A88" s="75">
        <v>75</v>
      </c>
      <c r="B88" s="79" t="str">
        <f>+'申込一覧表-入力シート'!J80</f>
        <v/>
      </c>
      <c r="C88" s="79" t="str">
        <f>+'申込一覧表-入力シート'!C80</f>
        <v/>
      </c>
      <c r="D88" s="79" t="str">
        <f>+'申込一覧表-入力シート'!E80</f>
        <v/>
      </c>
      <c r="E88" s="222" t="str">
        <f>+'申込一覧表-入力シート'!I80</f>
        <v/>
      </c>
      <c r="F88" s="222" t="str">
        <f>+'申込一覧表-入力シート'!D80</f>
        <v/>
      </c>
      <c r="G88" s="76" t="str">
        <f>IF('申込一覧表-入力シート'!K80="","",'申込一覧表-入力シート'!K80)</f>
        <v/>
      </c>
      <c r="H88" s="77" t="str">
        <f>IF('申込一覧表-入力シート'!O80="","",'申込一覧表-入力シート'!O80)</f>
        <v/>
      </c>
      <c r="I88" s="77" t="str">
        <f>IF('申込一覧表-入力シート'!S80="","",'申込一覧表-入力シート'!S80)</f>
        <v/>
      </c>
      <c r="J88" s="77" t="str">
        <f>IF('申込一覧表-入力シート'!W80="○","400mR","")</f>
        <v/>
      </c>
      <c r="K88" s="78" t="str">
        <f>IF('申込一覧表-入力シート'!X80="○","1600mR","")</f>
        <v/>
      </c>
    </row>
    <row r="89" spans="1:11" ht="19.899999999999999" customHeight="1" x14ac:dyDescent="0.4">
      <c r="A89" s="75">
        <v>76</v>
      </c>
      <c r="B89" s="79" t="str">
        <f>+'申込一覧表-入力シート'!J81</f>
        <v/>
      </c>
      <c r="C89" s="79" t="str">
        <f>+'申込一覧表-入力シート'!C81</f>
        <v/>
      </c>
      <c r="D89" s="79" t="str">
        <f>+'申込一覧表-入力シート'!E81</f>
        <v/>
      </c>
      <c r="E89" s="222" t="str">
        <f>+'申込一覧表-入力シート'!I81</f>
        <v/>
      </c>
      <c r="F89" s="222" t="str">
        <f>+'申込一覧表-入力シート'!D81</f>
        <v/>
      </c>
      <c r="G89" s="76" t="str">
        <f>IF('申込一覧表-入力シート'!K81="","",'申込一覧表-入力シート'!K81)</f>
        <v/>
      </c>
      <c r="H89" s="77" t="str">
        <f>IF('申込一覧表-入力シート'!O81="","",'申込一覧表-入力シート'!O81)</f>
        <v/>
      </c>
      <c r="I89" s="77" t="str">
        <f>IF('申込一覧表-入力シート'!S81="","",'申込一覧表-入力シート'!S81)</f>
        <v/>
      </c>
      <c r="J89" s="77" t="str">
        <f>IF('申込一覧表-入力シート'!W81="○","400mR","")</f>
        <v/>
      </c>
      <c r="K89" s="78" t="str">
        <f>IF('申込一覧表-入力シート'!X81="○","1600mR","")</f>
        <v/>
      </c>
    </row>
    <row r="90" spans="1:11" ht="19.899999999999999" customHeight="1" x14ac:dyDescent="0.4">
      <c r="A90" s="75">
        <v>77</v>
      </c>
      <c r="B90" s="79" t="str">
        <f>+'申込一覧表-入力シート'!J82</f>
        <v/>
      </c>
      <c r="C90" s="79" t="str">
        <f>+'申込一覧表-入力シート'!C82</f>
        <v/>
      </c>
      <c r="D90" s="79" t="str">
        <f>+'申込一覧表-入力シート'!E82</f>
        <v/>
      </c>
      <c r="E90" s="222" t="str">
        <f>+'申込一覧表-入力シート'!I82</f>
        <v/>
      </c>
      <c r="F90" s="222" t="str">
        <f>+'申込一覧表-入力シート'!D82</f>
        <v/>
      </c>
      <c r="G90" s="76" t="str">
        <f>IF('申込一覧表-入力シート'!K82="","",'申込一覧表-入力シート'!K82)</f>
        <v/>
      </c>
      <c r="H90" s="77" t="str">
        <f>IF('申込一覧表-入力シート'!O82="","",'申込一覧表-入力シート'!O82)</f>
        <v/>
      </c>
      <c r="I90" s="77" t="str">
        <f>IF('申込一覧表-入力シート'!S82="","",'申込一覧表-入力シート'!S82)</f>
        <v/>
      </c>
      <c r="J90" s="77" t="str">
        <f>IF('申込一覧表-入力シート'!W82="○","400mR","")</f>
        <v/>
      </c>
      <c r="K90" s="78" t="str">
        <f>IF('申込一覧表-入力シート'!X82="○","1600mR","")</f>
        <v/>
      </c>
    </row>
    <row r="91" spans="1:11" ht="19.899999999999999" customHeight="1" x14ac:dyDescent="0.4">
      <c r="A91" s="75">
        <v>78</v>
      </c>
      <c r="B91" s="79" t="str">
        <f>+'申込一覧表-入力シート'!J83</f>
        <v/>
      </c>
      <c r="C91" s="79" t="str">
        <f>+'申込一覧表-入力シート'!C83</f>
        <v/>
      </c>
      <c r="D91" s="79" t="str">
        <f>+'申込一覧表-入力シート'!E83</f>
        <v/>
      </c>
      <c r="E91" s="222" t="str">
        <f>+'申込一覧表-入力シート'!I83</f>
        <v/>
      </c>
      <c r="F91" s="222" t="str">
        <f>+'申込一覧表-入力シート'!D83</f>
        <v/>
      </c>
      <c r="G91" s="76" t="str">
        <f>IF('申込一覧表-入力シート'!K83="","",'申込一覧表-入力シート'!K83)</f>
        <v/>
      </c>
      <c r="H91" s="77" t="str">
        <f>IF('申込一覧表-入力シート'!O83="","",'申込一覧表-入力シート'!O83)</f>
        <v/>
      </c>
      <c r="I91" s="77" t="str">
        <f>IF('申込一覧表-入力シート'!S83="","",'申込一覧表-入力シート'!S83)</f>
        <v/>
      </c>
      <c r="J91" s="77" t="str">
        <f>IF('申込一覧表-入力シート'!W83="○","400mR","")</f>
        <v/>
      </c>
      <c r="K91" s="78" t="str">
        <f>IF('申込一覧表-入力シート'!X83="○","1600mR","")</f>
        <v/>
      </c>
    </row>
    <row r="92" spans="1:11" ht="19.899999999999999" customHeight="1" x14ac:dyDescent="0.4">
      <c r="A92" s="75">
        <v>79</v>
      </c>
      <c r="B92" s="79" t="str">
        <f>+'申込一覧表-入力シート'!J84</f>
        <v/>
      </c>
      <c r="C92" s="79" t="str">
        <f>+'申込一覧表-入力シート'!C84</f>
        <v/>
      </c>
      <c r="D92" s="79" t="str">
        <f>+'申込一覧表-入力シート'!E84</f>
        <v/>
      </c>
      <c r="E92" s="222" t="str">
        <f>+'申込一覧表-入力シート'!I84</f>
        <v/>
      </c>
      <c r="F92" s="222" t="str">
        <f>+'申込一覧表-入力シート'!D84</f>
        <v/>
      </c>
      <c r="G92" s="76" t="str">
        <f>IF('申込一覧表-入力シート'!K84="","",'申込一覧表-入力シート'!K84)</f>
        <v/>
      </c>
      <c r="H92" s="77" t="str">
        <f>IF('申込一覧表-入力シート'!O84="","",'申込一覧表-入力シート'!O84)</f>
        <v/>
      </c>
      <c r="I92" s="77" t="str">
        <f>IF('申込一覧表-入力シート'!S84="","",'申込一覧表-入力シート'!S84)</f>
        <v/>
      </c>
      <c r="J92" s="77" t="str">
        <f>IF('申込一覧表-入力シート'!W84="○","400mR","")</f>
        <v/>
      </c>
      <c r="K92" s="78" t="str">
        <f>IF('申込一覧表-入力シート'!X84="○","1600mR","")</f>
        <v/>
      </c>
    </row>
    <row r="93" spans="1:11" ht="19.899999999999999" customHeight="1" thickBot="1" x14ac:dyDescent="0.45">
      <c r="A93" s="93">
        <v>80</v>
      </c>
      <c r="B93" s="94" t="str">
        <f>+'申込一覧表-入力シート'!J85</f>
        <v/>
      </c>
      <c r="C93" s="94" t="str">
        <f>+'申込一覧表-入力シート'!C85</f>
        <v/>
      </c>
      <c r="D93" s="94" t="str">
        <f>+'申込一覧表-入力シート'!E85</f>
        <v/>
      </c>
      <c r="E93" s="223" t="str">
        <f>+'申込一覧表-入力シート'!I85</f>
        <v/>
      </c>
      <c r="F93" s="223" t="str">
        <f>+'申込一覧表-入力シート'!D85</f>
        <v/>
      </c>
      <c r="G93" s="95" t="str">
        <f>IF('申込一覧表-入力シート'!K85="","",'申込一覧表-入力シート'!K85)</f>
        <v/>
      </c>
      <c r="H93" s="96" t="str">
        <f>IF('申込一覧表-入力シート'!O85="","",'申込一覧表-入力シート'!O85)</f>
        <v/>
      </c>
      <c r="I93" s="96" t="str">
        <f>IF('申込一覧表-入力シート'!S85="","",'申込一覧表-入力シート'!S85)</f>
        <v/>
      </c>
      <c r="J93" s="96" t="str">
        <f>IF('申込一覧表-入力シート'!W85="○","400mR","")</f>
        <v/>
      </c>
      <c r="K93" s="97" t="str">
        <f>IF('申込一覧表-入力シート'!X85="○","1600mR","")</f>
        <v/>
      </c>
    </row>
    <row r="94" spans="1:11" ht="19.899999999999999" customHeight="1" x14ac:dyDescent="0.4">
      <c r="A94" s="98">
        <v>81</v>
      </c>
      <c r="B94" s="99" t="str">
        <f>+'申込一覧表-入力シート'!J86</f>
        <v/>
      </c>
      <c r="C94" s="99" t="str">
        <f>+'申込一覧表-入力シート'!C86</f>
        <v/>
      </c>
      <c r="D94" s="99" t="str">
        <f>+'申込一覧表-入力シート'!E86</f>
        <v/>
      </c>
      <c r="E94" s="224" t="str">
        <f>+'申込一覧表-入力シート'!I86</f>
        <v/>
      </c>
      <c r="F94" s="224" t="str">
        <f>+'申込一覧表-入力シート'!D86</f>
        <v/>
      </c>
      <c r="G94" s="100" t="str">
        <f>IF('申込一覧表-入力シート'!K86="","",'申込一覧表-入力シート'!K86)</f>
        <v/>
      </c>
      <c r="H94" s="101" t="str">
        <f>IF('申込一覧表-入力シート'!O86="","",'申込一覧表-入力シート'!O86)</f>
        <v/>
      </c>
      <c r="I94" s="101" t="str">
        <f>IF('申込一覧表-入力シート'!S86="","",'申込一覧表-入力シート'!S86)</f>
        <v/>
      </c>
      <c r="J94" s="101" t="str">
        <f>IF('申込一覧表-入力シート'!W86="○","400mR","")</f>
        <v/>
      </c>
      <c r="K94" s="102" t="str">
        <f>IF('申込一覧表-入力シート'!X86="○","1600mR","")</f>
        <v/>
      </c>
    </row>
    <row r="95" spans="1:11" ht="19.899999999999999" customHeight="1" x14ac:dyDescent="0.4">
      <c r="A95" s="75">
        <v>82</v>
      </c>
      <c r="B95" s="79" t="str">
        <f>+'申込一覧表-入力シート'!J87</f>
        <v/>
      </c>
      <c r="C95" s="79" t="str">
        <f>+'申込一覧表-入力シート'!C87</f>
        <v/>
      </c>
      <c r="D95" s="79" t="str">
        <f>+'申込一覧表-入力シート'!E87</f>
        <v/>
      </c>
      <c r="E95" s="222" t="str">
        <f>+'申込一覧表-入力シート'!I87</f>
        <v/>
      </c>
      <c r="F95" s="222" t="str">
        <f>+'申込一覧表-入力シート'!D87</f>
        <v/>
      </c>
      <c r="G95" s="76" t="str">
        <f>IF('申込一覧表-入力シート'!K87="","",'申込一覧表-入力シート'!K87)</f>
        <v/>
      </c>
      <c r="H95" s="77" t="str">
        <f>IF('申込一覧表-入力シート'!O87="","",'申込一覧表-入力シート'!O87)</f>
        <v/>
      </c>
      <c r="I95" s="77" t="str">
        <f>IF('申込一覧表-入力シート'!S87="","",'申込一覧表-入力シート'!S87)</f>
        <v/>
      </c>
      <c r="J95" s="77" t="str">
        <f>IF('申込一覧表-入力シート'!W87="○","400mR","")</f>
        <v/>
      </c>
      <c r="K95" s="78" t="str">
        <f>IF('申込一覧表-入力シート'!X87="○","1600mR","")</f>
        <v/>
      </c>
    </row>
    <row r="96" spans="1:11" ht="19.899999999999999" customHeight="1" x14ac:dyDescent="0.4">
      <c r="A96" s="75">
        <v>83</v>
      </c>
      <c r="B96" s="79" t="str">
        <f>+'申込一覧表-入力シート'!J88</f>
        <v/>
      </c>
      <c r="C96" s="79" t="str">
        <f>+'申込一覧表-入力シート'!C88</f>
        <v/>
      </c>
      <c r="D96" s="79" t="str">
        <f>+'申込一覧表-入力シート'!E88</f>
        <v/>
      </c>
      <c r="E96" s="222" t="str">
        <f>+'申込一覧表-入力シート'!I88</f>
        <v/>
      </c>
      <c r="F96" s="222" t="str">
        <f>+'申込一覧表-入力シート'!D88</f>
        <v/>
      </c>
      <c r="G96" s="76" t="str">
        <f>IF('申込一覧表-入力シート'!K88="","",'申込一覧表-入力シート'!K88)</f>
        <v/>
      </c>
      <c r="H96" s="77" t="str">
        <f>IF('申込一覧表-入力シート'!O88="","",'申込一覧表-入力シート'!O88)</f>
        <v/>
      </c>
      <c r="I96" s="77" t="str">
        <f>IF('申込一覧表-入力シート'!S88="","",'申込一覧表-入力シート'!S88)</f>
        <v/>
      </c>
      <c r="J96" s="77" t="str">
        <f>IF('申込一覧表-入力シート'!W88="○","400mR","")</f>
        <v/>
      </c>
      <c r="K96" s="78" t="str">
        <f>IF('申込一覧表-入力シート'!X88="○","1600mR","")</f>
        <v/>
      </c>
    </row>
    <row r="97" spans="1:11" ht="19.899999999999999" customHeight="1" x14ac:dyDescent="0.4">
      <c r="A97" s="75">
        <v>84</v>
      </c>
      <c r="B97" s="79" t="str">
        <f>+'申込一覧表-入力シート'!J89</f>
        <v/>
      </c>
      <c r="C97" s="79" t="str">
        <f>+'申込一覧表-入力シート'!C89</f>
        <v/>
      </c>
      <c r="D97" s="79" t="str">
        <f>+'申込一覧表-入力シート'!E89</f>
        <v/>
      </c>
      <c r="E97" s="222" t="str">
        <f>+'申込一覧表-入力シート'!I89</f>
        <v/>
      </c>
      <c r="F97" s="222" t="str">
        <f>+'申込一覧表-入力シート'!D89</f>
        <v/>
      </c>
      <c r="G97" s="76" t="str">
        <f>IF('申込一覧表-入力シート'!K89="","",'申込一覧表-入力シート'!K89)</f>
        <v/>
      </c>
      <c r="H97" s="77" t="str">
        <f>IF('申込一覧表-入力シート'!O89="","",'申込一覧表-入力シート'!O89)</f>
        <v/>
      </c>
      <c r="I97" s="77" t="str">
        <f>IF('申込一覧表-入力シート'!S89="","",'申込一覧表-入力シート'!S89)</f>
        <v/>
      </c>
      <c r="J97" s="77" t="str">
        <f>IF('申込一覧表-入力シート'!W89="○","400mR","")</f>
        <v/>
      </c>
      <c r="K97" s="78" t="str">
        <f>IF('申込一覧表-入力シート'!X89="○","1600mR","")</f>
        <v/>
      </c>
    </row>
    <row r="98" spans="1:11" ht="19.899999999999999" customHeight="1" x14ac:dyDescent="0.4">
      <c r="A98" s="75">
        <v>85</v>
      </c>
      <c r="B98" s="79" t="str">
        <f>+'申込一覧表-入力シート'!J90</f>
        <v/>
      </c>
      <c r="C98" s="79" t="str">
        <f>+'申込一覧表-入力シート'!C90</f>
        <v/>
      </c>
      <c r="D98" s="79" t="str">
        <f>+'申込一覧表-入力シート'!E90</f>
        <v/>
      </c>
      <c r="E98" s="222" t="str">
        <f>+'申込一覧表-入力シート'!I90</f>
        <v/>
      </c>
      <c r="F98" s="222" t="str">
        <f>+'申込一覧表-入力シート'!D90</f>
        <v/>
      </c>
      <c r="G98" s="76" t="str">
        <f>IF('申込一覧表-入力シート'!K90="","",'申込一覧表-入力シート'!K90)</f>
        <v/>
      </c>
      <c r="H98" s="77" t="str">
        <f>IF('申込一覧表-入力シート'!O90="","",'申込一覧表-入力シート'!O90)</f>
        <v/>
      </c>
      <c r="I98" s="77" t="str">
        <f>IF('申込一覧表-入力シート'!S90="","",'申込一覧表-入力シート'!S90)</f>
        <v/>
      </c>
      <c r="J98" s="77" t="str">
        <f>IF('申込一覧表-入力シート'!W90="○","400mR","")</f>
        <v/>
      </c>
      <c r="K98" s="78" t="str">
        <f>IF('申込一覧表-入力シート'!X90="○","1600mR","")</f>
        <v/>
      </c>
    </row>
    <row r="99" spans="1:11" ht="19.899999999999999" customHeight="1" x14ac:dyDescent="0.4">
      <c r="A99" s="75">
        <v>86</v>
      </c>
      <c r="B99" s="79" t="str">
        <f>+'申込一覧表-入力シート'!J91</f>
        <v/>
      </c>
      <c r="C99" s="79" t="str">
        <f>+'申込一覧表-入力シート'!C91</f>
        <v/>
      </c>
      <c r="D99" s="79" t="str">
        <f>+'申込一覧表-入力シート'!E91</f>
        <v/>
      </c>
      <c r="E99" s="222" t="str">
        <f>+'申込一覧表-入力シート'!I91</f>
        <v/>
      </c>
      <c r="F99" s="222" t="str">
        <f>+'申込一覧表-入力シート'!D91</f>
        <v/>
      </c>
      <c r="G99" s="76" t="str">
        <f>IF('申込一覧表-入力シート'!K91="","",'申込一覧表-入力シート'!K91)</f>
        <v/>
      </c>
      <c r="H99" s="77" t="str">
        <f>IF('申込一覧表-入力シート'!O91="","",'申込一覧表-入力シート'!O91)</f>
        <v/>
      </c>
      <c r="I99" s="77" t="str">
        <f>IF('申込一覧表-入力シート'!S91="","",'申込一覧表-入力シート'!S91)</f>
        <v/>
      </c>
      <c r="J99" s="77" t="str">
        <f>IF('申込一覧表-入力シート'!W91="○","400mR","")</f>
        <v/>
      </c>
      <c r="K99" s="78" t="str">
        <f>IF('申込一覧表-入力シート'!X91="○","1600mR","")</f>
        <v/>
      </c>
    </row>
    <row r="100" spans="1:11" ht="19.899999999999999" customHeight="1" x14ac:dyDescent="0.4">
      <c r="A100" s="75">
        <v>87</v>
      </c>
      <c r="B100" s="79" t="str">
        <f>+'申込一覧表-入力シート'!J92</f>
        <v/>
      </c>
      <c r="C100" s="79" t="str">
        <f>+'申込一覧表-入力シート'!C92</f>
        <v/>
      </c>
      <c r="D100" s="79" t="str">
        <f>+'申込一覧表-入力シート'!E92</f>
        <v/>
      </c>
      <c r="E100" s="222" t="str">
        <f>+'申込一覧表-入力シート'!I92</f>
        <v/>
      </c>
      <c r="F100" s="222" t="str">
        <f>+'申込一覧表-入力シート'!D92</f>
        <v/>
      </c>
      <c r="G100" s="76" t="str">
        <f>IF('申込一覧表-入力シート'!K92="","",'申込一覧表-入力シート'!K92)</f>
        <v/>
      </c>
      <c r="H100" s="77" t="str">
        <f>IF('申込一覧表-入力シート'!O92="","",'申込一覧表-入力シート'!O92)</f>
        <v/>
      </c>
      <c r="I100" s="77" t="str">
        <f>IF('申込一覧表-入力シート'!S92="","",'申込一覧表-入力シート'!S92)</f>
        <v/>
      </c>
      <c r="J100" s="77" t="str">
        <f>IF('申込一覧表-入力シート'!W92="○","400mR","")</f>
        <v/>
      </c>
      <c r="K100" s="78" t="str">
        <f>IF('申込一覧表-入力シート'!X92="○","1600mR","")</f>
        <v/>
      </c>
    </row>
    <row r="101" spans="1:11" ht="19.899999999999999" customHeight="1" x14ac:dyDescent="0.4">
      <c r="A101" s="75">
        <v>88</v>
      </c>
      <c r="B101" s="79" t="str">
        <f>+'申込一覧表-入力シート'!J93</f>
        <v/>
      </c>
      <c r="C101" s="79" t="str">
        <f>+'申込一覧表-入力シート'!C93</f>
        <v/>
      </c>
      <c r="D101" s="79" t="str">
        <f>+'申込一覧表-入力シート'!E93</f>
        <v/>
      </c>
      <c r="E101" s="222" t="str">
        <f>+'申込一覧表-入力シート'!I93</f>
        <v/>
      </c>
      <c r="F101" s="222" t="str">
        <f>+'申込一覧表-入力シート'!D93</f>
        <v/>
      </c>
      <c r="G101" s="76" t="str">
        <f>IF('申込一覧表-入力シート'!K93="","",'申込一覧表-入力シート'!K93)</f>
        <v/>
      </c>
      <c r="H101" s="77" t="str">
        <f>IF('申込一覧表-入力シート'!O93="","",'申込一覧表-入力シート'!O93)</f>
        <v/>
      </c>
      <c r="I101" s="77" t="str">
        <f>IF('申込一覧表-入力シート'!S93="","",'申込一覧表-入力シート'!S93)</f>
        <v/>
      </c>
      <c r="J101" s="77" t="str">
        <f>IF('申込一覧表-入力シート'!W93="○","400mR","")</f>
        <v/>
      </c>
      <c r="K101" s="78" t="str">
        <f>IF('申込一覧表-入力シート'!X93="○","1600mR","")</f>
        <v/>
      </c>
    </row>
    <row r="102" spans="1:11" ht="19.899999999999999" customHeight="1" x14ac:dyDescent="0.4">
      <c r="A102" s="75">
        <v>89</v>
      </c>
      <c r="B102" s="79" t="str">
        <f>+'申込一覧表-入力シート'!J94</f>
        <v/>
      </c>
      <c r="C102" s="79" t="str">
        <f>+'申込一覧表-入力シート'!C94</f>
        <v/>
      </c>
      <c r="D102" s="79" t="str">
        <f>+'申込一覧表-入力シート'!E94</f>
        <v/>
      </c>
      <c r="E102" s="222" t="str">
        <f>+'申込一覧表-入力シート'!I94</f>
        <v/>
      </c>
      <c r="F102" s="222" t="str">
        <f>+'申込一覧表-入力シート'!D94</f>
        <v/>
      </c>
      <c r="G102" s="76" t="str">
        <f>IF('申込一覧表-入力シート'!K94="","",'申込一覧表-入力シート'!K94)</f>
        <v/>
      </c>
      <c r="H102" s="77" t="str">
        <f>IF('申込一覧表-入力シート'!O94="","",'申込一覧表-入力シート'!O94)</f>
        <v/>
      </c>
      <c r="I102" s="77" t="str">
        <f>IF('申込一覧表-入力シート'!S94="","",'申込一覧表-入力シート'!S94)</f>
        <v/>
      </c>
      <c r="J102" s="77" t="str">
        <f>IF('申込一覧表-入力シート'!W94="○","400mR","")</f>
        <v/>
      </c>
      <c r="K102" s="78" t="str">
        <f>IF('申込一覧表-入力シート'!X94="○","1600mR","")</f>
        <v/>
      </c>
    </row>
    <row r="103" spans="1:11" ht="19.899999999999999" customHeight="1" x14ac:dyDescent="0.4">
      <c r="A103" s="75">
        <v>90</v>
      </c>
      <c r="B103" s="79" t="str">
        <f>+'申込一覧表-入力シート'!J95</f>
        <v/>
      </c>
      <c r="C103" s="79" t="str">
        <f>+'申込一覧表-入力シート'!C95</f>
        <v/>
      </c>
      <c r="D103" s="79" t="str">
        <f>+'申込一覧表-入力シート'!E95</f>
        <v/>
      </c>
      <c r="E103" s="222" t="str">
        <f>+'申込一覧表-入力シート'!I95</f>
        <v/>
      </c>
      <c r="F103" s="222" t="str">
        <f>+'申込一覧表-入力シート'!D95</f>
        <v/>
      </c>
      <c r="G103" s="76" t="str">
        <f>IF('申込一覧表-入力シート'!K95="","",'申込一覧表-入力シート'!K95)</f>
        <v/>
      </c>
      <c r="H103" s="77" t="str">
        <f>IF('申込一覧表-入力シート'!O95="","",'申込一覧表-入力シート'!O95)</f>
        <v/>
      </c>
      <c r="I103" s="77" t="str">
        <f>IF('申込一覧表-入力シート'!S95="","",'申込一覧表-入力シート'!S95)</f>
        <v/>
      </c>
      <c r="J103" s="77" t="str">
        <f>IF('申込一覧表-入力シート'!W95="○","400mR","")</f>
        <v/>
      </c>
      <c r="K103" s="78" t="str">
        <f>IF('申込一覧表-入力シート'!X95="○","1600mR","")</f>
        <v/>
      </c>
    </row>
    <row r="104" spans="1:11" ht="19.899999999999999" customHeight="1" x14ac:dyDescent="0.4">
      <c r="A104" s="75">
        <v>91</v>
      </c>
      <c r="B104" s="79" t="str">
        <f>+'申込一覧表-入力シート'!J96</f>
        <v/>
      </c>
      <c r="C104" s="79" t="str">
        <f>+'申込一覧表-入力シート'!C96</f>
        <v/>
      </c>
      <c r="D104" s="79" t="str">
        <f>+'申込一覧表-入力シート'!E96</f>
        <v/>
      </c>
      <c r="E104" s="222" t="str">
        <f>+'申込一覧表-入力シート'!I96</f>
        <v/>
      </c>
      <c r="F104" s="222" t="str">
        <f>+'申込一覧表-入力シート'!D96</f>
        <v/>
      </c>
      <c r="G104" s="76" t="str">
        <f>IF('申込一覧表-入力シート'!K96="","",'申込一覧表-入力シート'!K96)</f>
        <v/>
      </c>
      <c r="H104" s="77" t="str">
        <f>IF('申込一覧表-入力シート'!O96="","",'申込一覧表-入力シート'!O96)</f>
        <v/>
      </c>
      <c r="I104" s="77" t="str">
        <f>IF('申込一覧表-入力シート'!S96="","",'申込一覧表-入力シート'!S96)</f>
        <v/>
      </c>
      <c r="J104" s="77" t="str">
        <f>IF('申込一覧表-入力シート'!W96="○","400mR","")</f>
        <v/>
      </c>
      <c r="K104" s="78" t="str">
        <f>IF('申込一覧表-入力シート'!X96="○","1600mR","")</f>
        <v/>
      </c>
    </row>
    <row r="105" spans="1:11" ht="19.899999999999999" customHeight="1" x14ac:dyDescent="0.4">
      <c r="A105" s="75">
        <v>92</v>
      </c>
      <c r="B105" s="79" t="str">
        <f>+'申込一覧表-入力シート'!J97</f>
        <v/>
      </c>
      <c r="C105" s="79" t="str">
        <f>+'申込一覧表-入力シート'!C97</f>
        <v/>
      </c>
      <c r="D105" s="79" t="str">
        <f>+'申込一覧表-入力シート'!E97</f>
        <v/>
      </c>
      <c r="E105" s="222" t="str">
        <f>+'申込一覧表-入力シート'!I97</f>
        <v/>
      </c>
      <c r="F105" s="222" t="str">
        <f>+'申込一覧表-入力シート'!D97</f>
        <v/>
      </c>
      <c r="G105" s="76" t="str">
        <f>IF('申込一覧表-入力シート'!K97="","",'申込一覧表-入力シート'!K97)</f>
        <v/>
      </c>
      <c r="H105" s="77" t="str">
        <f>IF('申込一覧表-入力シート'!O97="","",'申込一覧表-入力シート'!O97)</f>
        <v/>
      </c>
      <c r="I105" s="77" t="str">
        <f>IF('申込一覧表-入力シート'!S97="","",'申込一覧表-入力シート'!S97)</f>
        <v/>
      </c>
      <c r="J105" s="77" t="str">
        <f>IF('申込一覧表-入力シート'!W97="○","400mR","")</f>
        <v/>
      </c>
      <c r="K105" s="78" t="str">
        <f>IF('申込一覧表-入力シート'!X97="○","1600mR","")</f>
        <v/>
      </c>
    </row>
    <row r="106" spans="1:11" ht="19.899999999999999" customHeight="1" x14ac:dyDescent="0.4">
      <c r="A106" s="75">
        <v>93</v>
      </c>
      <c r="B106" s="79" t="str">
        <f>+'申込一覧表-入力シート'!J98</f>
        <v/>
      </c>
      <c r="C106" s="79" t="str">
        <f>+'申込一覧表-入力シート'!C98</f>
        <v/>
      </c>
      <c r="D106" s="79" t="str">
        <f>+'申込一覧表-入力シート'!E98</f>
        <v/>
      </c>
      <c r="E106" s="222" t="str">
        <f>+'申込一覧表-入力シート'!I98</f>
        <v/>
      </c>
      <c r="F106" s="222" t="str">
        <f>+'申込一覧表-入力シート'!D98</f>
        <v/>
      </c>
      <c r="G106" s="76" t="str">
        <f>IF('申込一覧表-入力シート'!K98="","",'申込一覧表-入力シート'!K98)</f>
        <v/>
      </c>
      <c r="H106" s="77" t="str">
        <f>IF('申込一覧表-入力シート'!O98="","",'申込一覧表-入力シート'!O98)</f>
        <v/>
      </c>
      <c r="I106" s="77" t="str">
        <f>IF('申込一覧表-入力シート'!S98="","",'申込一覧表-入力シート'!S98)</f>
        <v/>
      </c>
      <c r="J106" s="77" t="str">
        <f>IF('申込一覧表-入力シート'!W98="○","400mR","")</f>
        <v/>
      </c>
      <c r="K106" s="78" t="str">
        <f>IF('申込一覧表-入力シート'!X98="○","1600mR","")</f>
        <v/>
      </c>
    </row>
    <row r="107" spans="1:11" ht="19.899999999999999" customHeight="1" x14ac:dyDescent="0.4">
      <c r="A107" s="75">
        <v>94</v>
      </c>
      <c r="B107" s="79" t="str">
        <f>+'申込一覧表-入力シート'!J99</f>
        <v/>
      </c>
      <c r="C107" s="79" t="str">
        <f>+'申込一覧表-入力シート'!C99</f>
        <v/>
      </c>
      <c r="D107" s="79" t="str">
        <f>+'申込一覧表-入力シート'!E99</f>
        <v/>
      </c>
      <c r="E107" s="222" t="str">
        <f>+'申込一覧表-入力シート'!I99</f>
        <v/>
      </c>
      <c r="F107" s="222" t="str">
        <f>+'申込一覧表-入力シート'!D99</f>
        <v/>
      </c>
      <c r="G107" s="76" t="str">
        <f>IF('申込一覧表-入力シート'!K99="","",'申込一覧表-入力シート'!K99)</f>
        <v/>
      </c>
      <c r="H107" s="77" t="str">
        <f>IF('申込一覧表-入力シート'!O99="","",'申込一覧表-入力シート'!O99)</f>
        <v/>
      </c>
      <c r="I107" s="77" t="str">
        <f>IF('申込一覧表-入力シート'!S99="","",'申込一覧表-入力シート'!S99)</f>
        <v/>
      </c>
      <c r="J107" s="77" t="str">
        <f>IF('申込一覧表-入力シート'!W99="○","400mR","")</f>
        <v/>
      </c>
      <c r="K107" s="78" t="str">
        <f>IF('申込一覧表-入力シート'!X99="○","1600mR","")</f>
        <v/>
      </c>
    </row>
    <row r="108" spans="1:11" ht="19.899999999999999" customHeight="1" x14ac:dyDescent="0.4">
      <c r="A108" s="75">
        <v>95</v>
      </c>
      <c r="B108" s="79" t="str">
        <f>+'申込一覧表-入力シート'!J100</f>
        <v/>
      </c>
      <c r="C108" s="79" t="str">
        <f>+'申込一覧表-入力シート'!C100</f>
        <v/>
      </c>
      <c r="D108" s="79" t="str">
        <f>+'申込一覧表-入力シート'!E100</f>
        <v/>
      </c>
      <c r="E108" s="222" t="str">
        <f>+'申込一覧表-入力シート'!I100</f>
        <v/>
      </c>
      <c r="F108" s="222" t="str">
        <f>+'申込一覧表-入力シート'!D100</f>
        <v/>
      </c>
      <c r="G108" s="76" t="str">
        <f>IF('申込一覧表-入力シート'!K100="","",'申込一覧表-入力シート'!K100)</f>
        <v/>
      </c>
      <c r="H108" s="77" t="str">
        <f>IF('申込一覧表-入力シート'!O100="","",'申込一覧表-入力シート'!O100)</f>
        <v/>
      </c>
      <c r="I108" s="77" t="str">
        <f>IF('申込一覧表-入力シート'!S100="","",'申込一覧表-入力シート'!S100)</f>
        <v/>
      </c>
      <c r="J108" s="77" t="str">
        <f>IF('申込一覧表-入力シート'!W100="○","400mR","")</f>
        <v/>
      </c>
      <c r="K108" s="78" t="str">
        <f>IF('申込一覧表-入力シート'!X100="○","1600mR","")</f>
        <v/>
      </c>
    </row>
    <row r="109" spans="1:11" ht="19.899999999999999" customHeight="1" x14ac:dyDescent="0.4">
      <c r="A109" s="75">
        <v>96</v>
      </c>
      <c r="B109" s="79" t="str">
        <f>+'申込一覧表-入力シート'!J101</f>
        <v/>
      </c>
      <c r="C109" s="79" t="str">
        <f>+'申込一覧表-入力シート'!C101</f>
        <v/>
      </c>
      <c r="D109" s="79" t="str">
        <f>+'申込一覧表-入力シート'!E101</f>
        <v/>
      </c>
      <c r="E109" s="222" t="str">
        <f>+'申込一覧表-入力シート'!I101</f>
        <v/>
      </c>
      <c r="F109" s="222" t="str">
        <f>+'申込一覧表-入力シート'!D101</f>
        <v/>
      </c>
      <c r="G109" s="76" t="str">
        <f>IF('申込一覧表-入力シート'!K101="","",'申込一覧表-入力シート'!K101)</f>
        <v/>
      </c>
      <c r="H109" s="77" t="str">
        <f>IF('申込一覧表-入力シート'!O101="","",'申込一覧表-入力シート'!O101)</f>
        <v/>
      </c>
      <c r="I109" s="77" t="str">
        <f>IF('申込一覧表-入力シート'!S101="","",'申込一覧表-入力シート'!S101)</f>
        <v/>
      </c>
      <c r="J109" s="77" t="str">
        <f>IF('申込一覧表-入力シート'!W101="○","400mR","")</f>
        <v/>
      </c>
      <c r="K109" s="78" t="str">
        <f>IF('申込一覧表-入力シート'!X101="○","1600mR","")</f>
        <v/>
      </c>
    </row>
    <row r="110" spans="1:11" ht="19.899999999999999" customHeight="1" x14ac:dyDescent="0.4">
      <c r="A110" s="75">
        <v>97</v>
      </c>
      <c r="B110" s="79" t="str">
        <f>+'申込一覧表-入力シート'!J102</f>
        <v/>
      </c>
      <c r="C110" s="79" t="str">
        <f>+'申込一覧表-入力シート'!C102</f>
        <v/>
      </c>
      <c r="D110" s="79" t="str">
        <f>+'申込一覧表-入力シート'!E102</f>
        <v/>
      </c>
      <c r="E110" s="222" t="str">
        <f>+'申込一覧表-入力シート'!I102</f>
        <v/>
      </c>
      <c r="F110" s="222" t="str">
        <f>+'申込一覧表-入力シート'!D102</f>
        <v/>
      </c>
      <c r="G110" s="76" t="str">
        <f>IF('申込一覧表-入力シート'!K102="","",'申込一覧表-入力シート'!K102)</f>
        <v/>
      </c>
      <c r="H110" s="77" t="str">
        <f>IF('申込一覧表-入力シート'!O102="","",'申込一覧表-入力シート'!O102)</f>
        <v/>
      </c>
      <c r="I110" s="77" t="str">
        <f>IF('申込一覧表-入力シート'!S102="","",'申込一覧表-入力シート'!S102)</f>
        <v/>
      </c>
      <c r="J110" s="77" t="str">
        <f>IF('申込一覧表-入力シート'!W102="○","400mR","")</f>
        <v/>
      </c>
      <c r="K110" s="78" t="str">
        <f>IF('申込一覧表-入力シート'!X102="○","1600mR","")</f>
        <v/>
      </c>
    </row>
    <row r="111" spans="1:11" ht="19.899999999999999" customHeight="1" x14ac:dyDescent="0.4">
      <c r="A111" s="75">
        <v>98</v>
      </c>
      <c r="B111" s="79" t="str">
        <f>+'申込一覧表-入力シート'!J103</f>
        <v/>
      </c>
      <c r="C111" s="79" t="str">
        <f>+'申込一覧表-入力シート'!C103</f>
        <v/>
      </c>
      <c r="D111" s="79" t="str">
        <f>+'申込一覧表-入力シート'!E103</f>
        <v/>
      </c>
      <c r="E111" s="222" t="str">
        <f>+'申込一覧表-入力シート'!I103</f>
        <v/>
      </c>
      <c r="F111" s="222" t="str">
        <f>+'申込一覧表-入力シート'!D103</f>
        <v/>
      </c>
      <c r="G111" s="76" t="str">
        <f>IF('申込一覧表-入力シート'!K103="","",'申込一覧表-入力シート'!K103)</f>
        <v/>
      </c>
      <c r="H111" s="77" t="str">
        <f>IF('申込一覧表-入力シート'!O103="","",'申込一覧表-入力シート'!O103)</f>
        <v/>
      </c>
      <c r="I111" s="77" t="str">
        <f>IF('申込一覧表-入力シート'!S103="","",'申込一覧表-入力シート'!S103)</f>
        <v/>
      </c>
      <c r="J111" s="77" t="str">
        <f>IF('申込一覧表-入力シート'!W103="○","400mR","")</f>
        <v/>
      </c>
      <c r="K111" s="78" t="str">
        <f>IF('申込一覧表-入力シート'!X103="○","1600mR","")</f>
        <v/>
      </c>
    </row>
    <row r="112" spans="1:11" ht="19.899999999999999" customHeight="1" x14ac:dyDescent="0.4">
      <c r="A112" s="75">
        <v>99</v>
      </c>
      <c r="B112" s="79" t="str">
        <f>+'申込一覧表-入力シート'!J104</f>
        <v/>
      </c>
      <c r="C112" s="79" t="str">
        <f>+'申込一覧表-入力シート'!C104</f>
        <v/>
      </c>
      <c r="D112" s="79" t="str">
        <f>+'申込一覧表-入力シート'!E104</f>
        <v/>
      </c>
      <c r="E112" s="222" t="str">
        <f>+'申込一覧表-入力シート'!I104</f>
        <v/>
      </c>
      <c r="F112" s="222" t="str">
        <f>+'申込一覧表-入力シート'!D104</f>
        <v/>
      </c>
      <c r="G112" s="76" t="str">
        <f>IF('申込一覧表-入力シート'!K104="","",'申込一覧表-入力シート'!K104)</f>
        <v/>
      </c>
      <c r="H112" s="77" t="str">
        <f>IF('申込一覧表-入力シート'!O104="","",'申込一覧表-入力シート'!O104)</f>
        <v/>
      </c>
      <c r="I112" s="77" t="str">
        <f>IF('申込一覧表-入力シート'!S104="","",'申込一覧表-入力シート'!S104)</f>
        <v/>
      </c>
      <c r="J112" s="77" t="str">
        <f>IF('申込一覧表-入力シート'!W104="○","400mR","")</f>
        <v/>
      </c>
      <c r="K112" s="78" t="str">
        <f>IF('申込一覧表-入力シート'!X104="○","1600mR","")</f>
        <v/>
      </c>
    </row>
    <row r="113" spans="1:11" ht="19.899999999999999" customHeight="1" x14ac:dyDescent="0.4">
      <c r="A113" s="75">
        <v>100</v>
      </c>
      <c r="B113" s="79" t="str">
        <f>+'申込一覧表-入力シート'!J105</f>
        <v/>
      </c>
      <c r="C113" s="79" t="str">
        <f>+'申込一覧表-入力シート'!C105</f>
        <v/>
      </c>
      <c r="D113" s="79" t="str">
        <f>+'申込一覧表-入力シート'!E105</f>
        <v/>
      </c>
      <c r="E113" s="222" t="str">
        <f>+'申込一覧表-入力シート'!I105</f>
        <v/>
      </c>
      <c r="F113" s="222" t="str">
        <f>+'申込一覧表-入力シート'!D105</f>
        <v/>
      </c>
      <c r="G113" s="76" t="str">
        <f>IF('申込一覧表-入力シート'!K105="","",'申込一覧表-入力シート'!K105)</f>
        <v/>
      </c>
      <c r="H113" s="77" t="str">
        <f>IF('申込一覧表-入力シート'!O105="","",'申込一覧表-入力シート'!O105)</f>
        <v/>
      </c>
      <c r="I113" s="77" t="str">
        <f>IF('申込一覧表-入力シート'!S105="","",'申込一覧表-入力シート'!S105)</f>
        <v/>
      </c>
      <c r="J113" s="77" t="str">
        <f>IF('申込一覧表-入力シート'!W105="○","400mR","")</f>
        <v/>
      </c>
      <c r="K113" s="78" t="str">
        <f>IF('申込一覧表-入力シート'!X105="○","1600mR","")</f>
        <v/>
      </c>
    </row>
    <row r="114" spans="1:11" ht="19.899999999999999" customHeight="1" x14ac:dyDescent="0.4">
      <c r="A114" s="75">
        <v>101</v>
      </c>
      <c r="B114" s="79" t="str">
        <f>+'申込一覧表-入力シート'!J106</f>
        <v/>
      </c>
      <c r="C114" s="79" t="str">
        <f>+'申込一覧表-入力シート'!C106</f>
        <v/>
      </c>
      <c r="D114" s="79" t="str">
        <f>+'申込一覧表-入力シート'!E106</f>
        <v/>
      </c>
      <c r="E114" s="222" t="str">
        <f>+'申込一覧表-入力シート'!I106</f>
        <v/>
      </c>
      <c r="F114" s="222" t="str">
        <f>+'申込一覧表-入力シート'!D106</f>
        <v/>
      </c>
      <c r="G114" s="76" t="str">
        <f>IF('申込一覧表-入力シート'!K106="","",'申込一覧表-入力シート'!K106)</f>
        <v/>
      </c>
      <c r="H114" s="77" t="str">
        <f>IF('申込一覧表-入力シート'!O106="","",'申込一覧表-入力シート'!O106)</f>
        <v/>
      </c>
      <c r="I114" s="77" t="str">
        <f>IF('申込一覧表-入力シート'!S106="","",'申込一覧表-入力シート'!S106)</f>
        <v/>
      </c>
      <c r="J114" s="77" t="str">
        <f>IF('申込一覧表-入力シート'!W106="○","400mR","")</f>
        <v/>
      </c>
      <c r="K114" s="78" t="str">
        <f>IF('申込一覧表-入力シート'!X106="○","1600mR","")</f>
        <v/>
      </c>
    </row>
    <row r="115" spans="1:11" ht="19.899999999999999" customHeight="1" x14ac:dyDescent="0.4">
      <c r="A115" s="75">
        <v>102</v>
      </c>
      <c r="B115" s="79" t="str">
        <f>+'申込一覧表-入力シート'!J107</f>
        <v/>
      </c>
      <c r="C115" s="79" t="str">
        <f>+'申込一覧表-入力シート'!C107</f>
        <v/>
      </c>
      <c r="D115" s="79" t="str">
        <f>+'申込一覧表-入力シート'!E107</f>
        <v/>
      </c>
      <c r="E115" s="222" t="str">
        <f>+'申込一覧表-入力シート'!I107</f>
        <v/>
      </c>
      <c r="F115" s="222" t="str">
        <f>+'申込一覧表-入力シート'!D107</f>
        <v/>
      </c>
      <c r="G115" s="76" t="str">
        <f>IF('申込一覧表-入力シート'!K107="","",'申込一覧表-入力シート'!K107)</f>
        <v/>
      </c>
      <c r="H115" s="77" t="str">
        <f>IF('申込一覧表-入力シート'!O107="","",'申込一覧表-入力シート'!O107)</f>
        <v/>
      </c>
      <c r="I115" s="77" t="str">
        <f>IF('申込一覧表-入力シート'!S107="","",'申込一覧表-入力シート'!S107)</f>
        <v/>
      </c>
      <c r="J115" s="77" t="str">
        <f>IF('申込一覧表-入力シート'!W107="○","400mR","")</f>
        <v/>
      </c>
      <c r="K115" s="78" t="str">
        <f>IF('申込一覧表-入力シート'!X107="○","1600mR","")</f>
        <v/>
      </c>
    </row>
    <row r="116" spans="1:11" ht="19.899999999999999" customHeight="1" x14ac:dyDescent="0.4">
      <c r="A116" s="75">
        <v>103</v>
      </c>
      <c r="B116" s="79" t="str">
        <f>+'申込一覧表-入力シート'!J108</f>
        <v/>
      </c>
      <c r="C116" s="79" t="str">
        <f>+'申込一覧表-入力シート'!C108</f>
        <v/>
      </c>
      <c r="D116" s="79" t="str">
        <f>+'申込一覧表-入力シート'!E108</f>
        <v/>
      </c>
      <c r="E116" s="222" t="str">
        <f>+'申込一覧表-入力シート'!I108</f>
        <v/>
      </c>
      <c r="F116" s="222" t="str">
        <f>+'申込一覧表-入力シート'!D108</f>
        <v/>
      </c>
      <c r="G116" s="76" t="str">
        <f>IF('申込一覧表-入力シート'!K108="","",'申込一覧表-入力シート'!K108)</f>
        <v/>
      </c>
      <c r="H116" s="77" t="str">
        <f>IF('申込一覧表-入力シート'!O108="","",'申込一覧表-入力シート'!O108)</f>
        <v/>
      </c>
      <c r="I116" s="77" t="str">
        <f>IF('申込一覧表-入力シート'!S108="","",'申込一覧表-入力シート'!S108)</f>
        <v/>
      </c>
      <c r="J116" s="77" t="str">
        <f>IF('申込一覧表-入力シート'!W108="○","400mR","")</f>
        <v/>
      </c>
      <c r="K116" s="78" t="str">
        <f>IF('申込一覧表-入力シート'!X108="○","1600mR","")</f>
        <v/>
      </c>
    </row>
    <row r="117" spans="1:11" ht="19.899999999999999" customHeight="1" x14ac:dyDescent="0.4">
      <c r="A117" s="75">
        <v>104</v>
      </c>
      <c r="B117" s="79" t="str">
        <f>+'申込一覧表-入力シート'!J109</f>
        <v/>
      </c>
      <c r="C117" s="79" t="str">
        <f>+'申込一覧表-入力シート'!C109</f>
        <v/>
      </c>
      <c r="D117" s="79" t="str">
        <f>+'申込一覧表-入力シート'!E109</f>
        <v/>
      </c>
      <c r="E117" s="222" t="str">
        <f>+'申込一覧表-入力シート'!I109</f>
        <v/>
      </c>
      <c r="F117" s="222" t="str">
        <f>+'申込一覧表-入力シート'!D109</f>
        <v/>
      </c>
      <c r="G117" s="76" t="str">
        <f>IF('申込一覧表-入力シート'!K109="","",'申込一覧表-入力シート'!K109)</f>
        <v/>
      </c>
      <c r="H117" s="77" t="str">
        <f>IF('申込一覧表-入力シート'!O109="","",'申込一覧表-入力シート'!O109)</f>
        <v/>
      </c>
      <c r="I117" s="77" t="str">
        <f>IF('申込一覧表-入力シート'!S109="","",'申込一覧表-入力シート'!S109)</f>
        <v/>
      </c>
      <c r="J117" s="77" t="str">
        <f>IF('申込一覧表-入力シート'!W109="○","400mR","")</f>
        <v/>
      </c>
      <c r="K117" s="78" t="str">
        <f>IF('申込一覧表-入力シート'!X109="○","1600mR","")</f>
        <v/>
      </c>
    </row>
    <row r="118" spans="1:11" ht="19.899999999999999" customHeight="1" x14ac:dyDescent="0.4">
      <c r="A118" s="75">
        <v>105</v>
      </c>
      <c r="B118" s="79" t="str">
        <f>+'申込一覧表-入力シート'!J110</f>
        <v/>
      </c>
      <c r="C118" s="79" t="str">
        <f>+'申込一覧表-入力シート'!C110</f>
        <v/>
      </c>
      <c r="D118" s="79" t="str">
        <f>+'申込一覧表-入力シート'!E110</f>
        <v/>
      </c>
      <c r="E118" s="222" t="str">
        <f>+'申込一覧表-入力シート'!I110</f>
        <v/>
      </c>
      <c r="F118" s="222" t="str">
        <f>+'申込一覧表-入力シート'!D110</f>
        <v/>
      </c>
      <c r="G118" s="76" t="str">
        <f>IF('申込一覧表-入力シート'!K110="","",'申込一覧表-入力シート'!K110)</f>
        <v/>
      </c>
      <c r="H118" s="77" t="str">
        <f>IF('申込一覧表-入力シート'!O110="","",'申込一覧表-入力シート'!O110)</f>
        <v/>
      </c>
      <c r="I118" s="77" t="str">
        <f>IF('申込一覧表-入力シート'!S110="","",'申込一覧表-入力シート'!S110)</f>
        <v/>
      </c>
      <c r="J118" s="77" t="str">
        <f>IF('申込一覧表-入力シート'!W110="○","400mR","")</f>
        <v/>
      </c>
      <c r="K118" s="78" t="str">
        <f>IF('申込一覧表-入力シート'!X110="○","1600mR","")</f>
        <v/>
      </c>
    </row>
    <row r="119" spans="1:11" ht="19.899999999999999" customHeight="1" x14ac:dyDescent="0.4">
      <c r="A119" s="75">
        <v>106</v>
      </c>
      <c r="B119" s="79" t="str">
        <f>+'申込一覧表-入力シート'!J111</f>
        <v/>
      </c>
      <c r="C119" s="79" t="str">
        <f>+'申込一覧表-入力シート'!C111</f>
        <v/>
      </c>
      <c r="D119" s="79" t="str">
        <f>+'申込一覧表-入力シート'!E111</f>
        <v/>
      </c>
      <c r="E119" s="222" t="str">
        <f>+'申込一覧表-入力シート'!I111</f>
        <v/>
      </c>
      <c r="F119" s="222" t="str">
        <f>+'申込一覧表-入力シート'!D111</f>
        <v/>
      </c>
      <c r="G119" s="76" t="str">
        <f>IF('申込一覧表-入力シート'!K111="","",'申込一覧表-入力シート'!K111)</f>
        <v/>
      </c>
      <c r="H119" s="77" t="str">
        <f>IF('申込一覧表-入力シート'!O111="","",'申込一覧表-入力シート'!O111)</f>
        <v/>
      </c>
      <c r="I119" s="77" t="str">
        <f>IF('申込一覧表-入力シート'!S111="","",'申込一覧表-入力シート'!S111)</f>
        <v/>
      </c>
      <c r="J119" s="77" t="str">
        <f>IF('申込一覧表-入力シート'!W111="○","400mR","")</f>
        <v/>
      </c>
      <c r="K119" s="78" t="str">
        <f>IF('申込一覧表-入力シート'!X111="○","1600mR","")</f>
        <v/>
      </c>
    </row>
    <row r="120" spans="1:11" ht="19.899999999999999" customHeight="1" x14ac:dyDescent="0.4">
      <c r="A120" s="75">
        <v>107</v>
      </c>
      <c r="B120" s="79" t="str">
        <f>+'申込一覧表-入力シート'!J112</f>
        <v/>
      </c>
      <c r="C120" s="79" t="str">
        <f>+'申込一覧表-入力シート'!C112</f>
        <v/>
      </c>
      <c r="D120" s="79" t="str">
        <f>+'申込一覧表-入力シート'!E112</f>
        <v/>
      </c>
      <c r="E120" s="222" t="str">
        <f>+'申込一覧表-入力シート'!I112</f>
        <v/>
      </c>
      <c r="F120" s="222" t="str">
        <f>+'申込一覧表-入力シート'!D112</f>
        <v/>
      </c>
      <c r="G120" s="76" t="str">
        <f>IF('申込一覧表-入力シート'!K112="","",'申込一覧表-入力シート'!K112)</f>
        <v/>
      </c>
      <c r="H120" s="77" t="str">
        <f>IF('申込一覧表-入力シート'!O112="","",'申込一覧表-入力シート'!O112)</f>
        <v/>
      </c>
      <c r="I120" s="77" t="str">
        <f>IF('申込一覧表-入力シート'!S112="","",'申込一覧表-入力シート'!S112)</f>
        <v/>
      </c>
      <c r="J120" s="77" t="str">
        <f>IF('申込一覧表-入力シート'!W112="○","400mR","")</f>
        <v/>
      </c>
      <c r="K120" s="78" t="str">
        <f>IF('申込一覧表-入力シート'!X112="○","1600mR","")</f>
        <v/>
      </c>
    </row>
    <row r="121" spans="1:11" ht="19.899999999999999" customHeight="1" x14ac:dyDescent="0.4">
      <c r="A121" s="75">
        <v>108</v>
      </c>
      <c r="B121" s="79" t="str">
        <f>+'申込一覧表-入力シート'!J113</f>
        <v/>
      </c>
      <c r="C121" s="79" t="str">
        <f>+'申込一覧表-入力シート'!C113</f>
        <v/>
      </c>
      <c r="D121" s="79" t="str">
        <f>+'申込一覧表-入力シート'!E113</f>
        <v/>
      </c>
      <c r="E121" s="222" t="str">
        <f>+'申込一覧表-入力シート'!I113</f>
        <v/>
      </c>
      <c r="F121" s="222" t="str">
        <f>+'申込一覧表-入力シート'!D113</f>
        <v/>
      </c>
      <c r="G121" s="76" t="str">
        <f>IF('申込一覧表-入力シート'!K113="","",'申込一覧表-入力シート'!K113)</f>
        <v/>
      </c>
      <c r="H121" s="77" t="str">
        <f>IF('申込一覧表-入力シート'!O113="","",'申込一覧表-入力シート'!O113)</f>
        <v/>
      </c>
      <c r="I121" s="77" t="str">
        <f>IF('申込一覧表-入力シート'!S113="","",'申込一覧表-入力シート'!S113)</f>
        <v/>
      </c>
      <c r="J121" s="77" t="str">
        <f>IF('申込一覧表-入力シート'!W113="○","400mR","")</f>
        <v/>
      </c>
      <c r="K121" s="78" t="str">
        <f>IF('申込一覧表-入力シート'!X113="○","1600mR","")</f>
        <v/>
      </c>
    </row>
    <row r="122" spans="1:11" ht="19.899999999999999" customHeight="1" x14ac:dyDescent="0.4">
      <c r="A122" s="75">
        <v>109</v>
      </c>
      <c r="B122" s="79" t="str">
        <f>+'申込一覧表-入力シート'!J114</f>
        <v/>
      </c>
      <c r="C122" s="79" t="str">
        <f>+'申込一覧表-入力シート'!C114</f>
        <v/>
      </c>
      <c r="D122" s="79" t="str">
        <f>+'申込一覧表-入力シート'!E114</f>
        <v/>
      </c>
      <c r="E122" s="222" t="str">
        <f>+'申込一覧表-入力シート'!I114</f>
        <v/>
      </c>
      <c r="F122" s="222" t="str">
        <f>+'申込一覧表-入力シート'!D114</f>
        <v/>
      </c>
      <c r="G122" s="76" t="str">
        <f>IF('申込一覧表-入力シート'!K114="","",'申込一覧表-入力シート'!K114)</f>
        <v/>
      </c>
      <c r="H122" s="77" t="str">
        <f>IF('申込一覧表-入力シート'!O114="","",'申込一覧表-入力シート'!O114)</f>
        <v/>
      </c>
      <c r="I122" s="77" t="str">
        <f>IF('申込一覧表-入力シート'!S114="","",'申込一覧表-入力シート'!S114)</f>
        <v/>
      </c>
      <c r="J122" s="77" t="str">
        <f>IF('申込一覧表-入力シート'!W114="○","400mR","")</f>
        <v/>
      </c>
      <c r="K122" s="78" t="str">
        <f>IF('申込一覧表-入力シート'!X114="○","1600mR","")</f>
        <v/>
      </c>
    </row>
    <row r="123" spans="1:11" ht="19.899999999999999" customHeight="1" x14ac:dyDescent="0.4">
      <c r="A123" s="75">
        <v>110</v>
      </c>
      <c r="B123" s="79" t="str">
        <f>+'申込一覧表-入力シート'!J115</f>
        <v/>
      </c>
      <c r="C123" s="79" t="str">
        <f>+'申込一覧表-入力シート'!C115</f>
        <v/>
      </c>
      <c r="D123" s="79" t="str">
        <f>+'申込一覧表-入力シート'!E115</f>
        <v/>
      </c>
      <c r="E123" s="222" t="str">
        <f>+'申込一覧表-入力シート'!I115</f>
        <v/>
      </c>
      <c r="F123" s="222" t="str">
        <f>+'申込一覧表-入力シート'!D115</f>
        <v/>
      </c>
      <c r="G123" s="76" t="str">
        <f>IF('申込一覧表-入力シート'!K115="","",'申込一覧表-入力シート'!K115)</f>
        <v/>
      </c>
      <c r="H123" s="77" t="str">
        <f>IF('申込一覧表-入力シート'!O115="","",'申込一覧表-入力シート'!O115)</f>
        <v/>
      </c>
      <c r="I123" s="77" t="str">
        <f>IF('申込一覧表-入力シート'!S115="","",'申込一覧表-入力シート'!S115)</f>
        <v/>
      </c>
      <c r="J123" s="77" t="str">
        <f>IF('申込一覧表-入力シート'!W115="○","400mR","")</f>
        <v/>
      </c>
      <c r="K123" s="78" t="str">
        <f>IF('申込一覧表-入力シート'!X115="○","1600mR","")</f>
        <v/>
      </c>
    </row>
    <row r="124" spans="1:11" ht="19.899999999999999" customHeight="1" x14ac:dyDescent="0.4">
      <c r="A124" s="75">
        <v>111</v>
      </c>
      <c r="B124" s="79" t="str">
        <f>+'申込一覧表-入力シート'!J116</f>
        <v/>
      </c>
      <c r="C124" s="79" t="str">
        <f>+'申込一覧表-入力シート'!C116</f>
        <v/>
      </c>
      <c r="D124" s="79" t="str">
        <f>+'申込一覧表-入力シート'!E116</f>
        <v/>
      </c>
      <c r="E124" s="222" t="str">
        <f>+'申込一覧表-入力シート'!I116</f>
        <v/>
      </c>
      <c r="F124" s="222" t="str">
        <f>+'申込一覧表-入力シート'!D116</f>
        <v/>
      </c>
      <c r="G124" s="76" t="str">
        <f>IF('申込一覧表-入力シート'!K116="","",'申込一覧表-入力シート'!K116)</f>
        <v/>
      </c>
      <c r="H124" s="77" t="str">
        <f>IF('申込一覧表-入力シート'!O116="","",'申込一覧表-入力シート'!O116)</f>
        <v/>
      </c>
      <c r="I124" s="77" t="str">
        <f>IF('申込一覧表-入力シート'!S116="","",'申込一覧表-入力シート'!S116)</f>
        <v/>
      </c>
      <c r="J124" s="77" t="str">
        <f>IF('申込一覧表-入力シート'!W116="○","400mR","")</f>
        <v/>
      </c>
      <c r="K124" s="78" t="str">
        <f>IF('申込一覧表-入力シート'!X116="○","1600mR","")</f>
        <v/>
      </c>
    </row>
    <row r="125" spans="1:11" ht="19.899999999999999" customHeight="1" x14ac:dyDescent="0.4">
      <c r="A125" s="75">
        <v>112</v>
      </c>
      <c r="B125" s="79" t="str">
        <f>+'申込一覧表-入力シート'!J117</f>
        <v/>
      </c>
      <c r="C125" s="79" t="str">
        <f>+'申込一覧表-入力シート'!C117</f>
        <v/>
      </c>
      <c r="D125" s="79" t="str">
        <f>+'申込一覧表-入力シート'!E117</f>
        <v/>
      </c>
      <c r="E125" s="222" t="str">
        <f>+'申込一覧表-入力シート'!I117</f>
        <v/>
      </c>
      <c r="F125" s="222" t="str">
        <f>+'申込一覧表-入力シート'!D117</f>
        <v/>
      </c>
      <c r="G125" s="76" t="str">
        <f>IF('申込一覧表-入力シート'!K117="","",'申込一覧表-入力シート'!K117)</f>
        <v/>
      </c>
      <c r="H125" s="77" t="str">
        <f>IF('申込一覧表-入力シート'!O117="","",'申込一覧表-入力シート'!O117)</f>
        <v/>
      </c>
      <c r="I125" s="77" t="str">
        <f>IF('申込一覧表-入力シート'!S117="","",'申込一覧表-入力シート'!S117)</f>
        <v/>
      </c>
      <c r="J125" s="77" t="str">
        <f>IF('申込一覧表-入力シート'!W117="○","400mR","")</f>
        <v/>
      </c>
      <c r="K125" s="78" t="str">
        <f>IF('申込一覧表-入力シート'!X117="○","1600mR","")</f>
        <v/>
      </c>
    </row>
    <row r="126" spans="1:11" ht="19.899999999999999" customHeight="1" x14ac:dyDescent="0.4">
      <c r="A126" s="75">
        <v>113</v>
      </c>
      <c r="B126" s="79" t="str">
        <f>+'申込一覧表-入力シート'!J118</f>
        <v/>
      </c>
      <c r="C126" s="79" t="str">
        <f>+'申込一覧表-入力シート'!C118</f>
        <v/>
      </c>
      <c r="D126" s="79" t="str">
        <f>+'申込一覧表-入力シート'!E118</f>
        <v/>
      </c>
      <c r="E126" s="222" t="str">
        <f>+'申込一覧表-入力シート'!I118</f>
        <v/>
      </c>
      <c r="F126" s="222" t="str">
        <f>+'申込一覧表-入力シート'!D118</f>
        <v/>
      </c>
      <c r="G126" s="76" t="str">
        <f>IF('申込一覧表-入力シート'!K118="","",'申込一覧表-入力シート'!K118)</f>
        <v/>
      </c>
      <c r="H126" s="77" t="str">
        <f>IF('申込一覧表-入力シート'!O118="","",'申込一覧表-入力シート'!O118)</f>
        <v/>
      </c>
      <c r="I126" s="77" t="str">
        <f>IF('申込一覧表-入力シート'!S118="","",'申込一覧表-入力シート'!S118)</f>
        <v/>
      </c>
      <c r="J126" s="77" t="str">
        <f>IF('申込一覧表-入力シート'!W118="○","400mR","")</f>
        <v/>
      </c>
      <c r="K126" s="78" t="str">
        <f>IF('申込一覧表-入力シート'!X118="○","1600mR","")</f>
        <v/>
      </c>
    </row>
    <row r="127" spans="1:11" ht="19.899999999999999" customHeight="1" x14ac:dyDescent="0.4">
      <c r="A127" s="75">
        <v>114</v>
      </c>
      <c r="B127" s="79" t="str">
        <f>+'申込一覧表-入力シート'!J119</f>
        <v/>
      </c>
      <c r="C127" s="79" t="str">
        <f>+'申込一覧表-入力シート'!C119</f>
        <v/>
      </c>
      <c r="D127" s="79" t="str">
        <f>+'申込一覧表-入力シート'!E119</f>
        <v/>
      </c>
      <c r="E127" s="222" t="str">
        <f>+'申込一覧表-入力シート'!I119</f>
        <v/>
      </c>
      <c r="F127" s="222" t="str">
        <f>+'申込一覧表-入力シート'!D119</f>
        <v/>
      </c>
      <c r="G127" s="76" t="str">
        <f>IF('申込一覧表-入力シート'!K119="","",'申込一覧表-入力シート'!K119)</f>
        <v/>
      </c>
      <c r="H127" s="77" t="str">
        <f>IF('申込一覧表-入力シート'!O119="","",'申込一覧表-入力シート'!O119)</f>
        <v/>
      </c>
      <c r="I127" s="77" t="str">
        <f>IF('申込一覧表-入力シート'!S119="","",'申込一覧表-入力シート'!S119)</f>
        <v/>
      </c>
      <c r="J127" s="77" t="str">
        <f>IF('申込一覧表-入力シート'!W119="○","400mR","")</f>
        <v/>
      </c>
      <c r="K127" s="78" t="str">
        <f>IF('申込一覧表-入力シート'!X119="○","1600mR","")</f>
        <v/>
      </c>
    </row>
    <row r="128" spans="1:11" ht="19.899999999999999" customHeight="1" x14ac:dyDescent="0.4">
      <c r="A128" s="75">
        <v>115</v>
      </c>
      <c r="B128" s="79" t="str">
        <f>+'申込一覧表-入力シート'!J120</f>
        <v/>
      </c>
      <c r="C128" s="79" t="str">
        <f>+'申込一覧表-入力シート'!C120</f>
        <v/>
      </c>
      <c r="D128" s="79" t="str">
        <f>+'申込一覧表-入力シート'!E120</f>
        <v/>
      </c>
      <c r="E128" s="222" t="str">
        <f>+'申込一覧表-入力シート'!I120</f>
        <v/>
      </c>
      <c r="F128" s="222" t="str">
        <f>+'申込一覧表-入力シート'!D120</f>
        <v/>
      </c>
      <c r="G128" s="76" t="str">
        <f>IF('申込一覧表-入力シート'!K120="","",'申込一覧表-入力シート'!K120)</f>
        <v/>
      </c>
      <c r="H128" s="77" t="str">
        <f>IF('申込一覧表-入力シート'!O120="","",'申込一覧表-入力シート'!O120)</f>
        <v/>
      </c>
      <c r="I128" s="77" t="str">
        <f>IF('申込一覧表-入力シート'!S120="","",'申込一覧表-入力シート'!S120)</f>
        <v/>
      </c>
      <c r="J128" s="77" t="str">
        <f>IF('申込一覧表-入力シート'!W120="○","400mR","")</f>
        <v/>
      </c>
      <c r="K128" s="78" t="str">
        <f>IF('申込一覧表-入力シート'!X120="○","1600mR","")</f>
        <v/>
      </c>
    </row>
    <row r="129" spans="1:11" ht="19.899999999999999" customHeight="1" x14ac:dyDescent="0.4">
      <c r="A129" s="75">
        <v>116</v>
      </c>
      <c r="B129" s="79" t="str">
        <f>+'申込一覧表-入力シート'!J121</f>
        <v/>
      </c>
      <c r="C129" s="79" t="str">
        <f>+'申込一覧表-入力シート'!C121</f>
        <v/>
      </c>
      <c r="D129" s="79" t="str">
        <f>+'申込一覧表-入力シート'!E121</f>
        <v/>
      </c>
      <c r="E129" s="222" t="str">
        <f>+'申込一覧表-入力シート'!I121</f>
        <v/>
      </c>
      <c r="F129" s="222" t="str">
        <f>+'申込一覧表-入力シート'!D121</f>
        <v/>
      </c>
      <c r="G129" s="76" t="str">
        <f>IF('申込一覧表-入力シート'!K121="","",'申込一覧表-入力シート'!K121)</f>
        <v/>
      </c>
      <c r="H129" s="77" t="str">
        <f>IF('申込一覧表-入力シート'!O121="","",'申込一覧表-入力シート'!O121)</f>
        <v/>
      </c>
      <c r="I129" s="77" t="str">
        <f>IF('申込一覧表-入力シート'!S121="","",'申込一覧表-入力シート'!S121)</f>
        <v/>
      </c>
      <c r="J129" s="77" t="str">
        <f>IF('申込一覧表-入力シート'!W121="○","400mR","")</f>
        <v/>
      </c>
      <c r="K129" s="78" t="str">
        <f>IF('申込一覧表-入力シート'!X121="○","1600mR","")</f>
        <v/>
      </c>
    </row>
    <row r="130" spans="1:11" ht="19.899999999999999" customHeight="1" x14ac:dyDescent="0.4">
      <c r="A130" s="75">
        <v>117</v>
      </c>
      <c r="B130" s="79" t="str">
        <f>+'申込一覧表-入力シート'!J122</f>
        <v/>
      </c>
      <c r="C130" s="79" t="str">
        <f>+'申込一覧表-入力シート'!C122</f>
        <v/>
      </c>
      <c r="D130" s="79" t="str">
        <f>+'申込一覧表-入力シート'!E122</f>
        <v/>
      </c>
      <c r="E130" s="222" t="str">
        <f>+'申込一覧表-入力シート'!I122</f>
        <v/>
      </c>
      <c r="F130" s="222" t="str">
        <f>+'申込一覧表-入力シート'!D122</f>
        <v/>
      </c>
      <c r="G130" s="76" t="str">
        <f>IF('申込一覧表-入力シート'!K122="","",'申込一覧表-入力シート'!K122)</f>
        <v/>
      </c>
      <c r="H130" s="77" t="str">
        <f>IF('申込一覧表-入力シート'!O122="","",'申込一覧表-入力シート'!O122)</f>
        <v/>
      </c>
      <c r="I130" s="77" t="str">
        <f>IF('申込一覧表-入力シート'!S122="","",'申込一覧表-入力シート'!S122)</f>
        <v/>
      </c>
      <c r="J130" s="77" t="str">
        <f>IF('申込一覧表-入力シート'!W122="○","400mR","")</f>
        <v/>
      </c>
      <c r="K130" s="78" t="str">
        <f>IF('申込一覧表-入力シート'!X122="○","1600mR","")</f>
        <v/>
      </c>
    </row>
    <row r="131" spans="1:11" ht="19.899999999999999" customHeight="1" x14ac:dyDescent="0.4">
      <c r="A131" s="75">
        <v>118</v>
      </c>
      <c r="B131" s="79" t="str">
        <f>+'申込一覧表-入力シート'!J123</f>
        <v/>
      </c>
      <c r="C131" s="79" t="str">
        <f>+'申込一覧表-入力シート'!C123</f>
        <v/>
      </c>
      <c r="D131" s="79" t="str">
        <f>+'申込一覧表-入力シート'!E123</f>
        <v/>
      </c>
      <c r="E131" s="222" t="str">
        <f>+'申込一覧表-入力シート'!I123</f>
        <v/>
      </c>
      <c r="F131" s="222" t="str">
        <f>+'申込一覧表-入力シート'!D123</f>
        <v/>
      </c>
      <c r="G131" s="76" t="str">
        <f>IF('申込一覧表-入力シート'!K123="","",'申込一覧表-入力シート'!K123)</f>
        <v/>
      </c>
      <c r="H131" s="77" t="str">
        <f>IF('申込一覧表-入力シート'!O123="","",'申込一覧表-入力シート'!O123)</f>
        <v/>
      </c>
      <c r="I131" s="77" t="str">
        <f>IF('申込一覧表-入力シート'!S123="","",'申込一覧表-入力シート'!S123)</f>
        <v/>
      </c>
      <c r="J131" s="77" t="str">
        <f>IF('申込一覧表-入力シート'!W123="○","400mR","")</f>
        <v/>
      </c>
      <c r="K131" s="78" t="str">
        <f>IF('申込一覧表-入力シート'!X123="○","1600mR","")</f>
        <v/>
      </c>
    </row>
    <row r="132" spans="1:11" ht="19.899999999999999" customHeight="1" x14ac:dyDescent="0.4">
      <c r="A132" s="75">
        <v>119</v>
      </c>
      <c r="B132" s="79" t="str">
        <f>+'申込一覧表-入力シート'!J124</f>
        <v/>
      </c>
      <c r="C132" s="79" t="str">
        <f>+'申込一覧表-入力シート'!C124</f>
        <v/>
      </c>
      <c r="D132" s="79" t="str">
        <f>+'申込一覧表-入力シート'!E124</f>
        <v/>
      </c>
      <c r="E132" s="222" t="str">
        <f>+'申込一覧表-入力シート'!I124</f>
        <v/>
      </c>
      <c r="F132" s="222" t="str">
        <f>+'申込一覧表-入力シート'!D124</f>
        <v/>
      </c>
      <c r="G132" s="76" t="str">
        <f>IF('申込一覧表-入力シート'!K124="","",'申込一覧表-入力シート'!K124)</f>
        <v/>
      </c>
      <c r="H132" s="77" t="str">
        <f>IF('申込一覧表-入力シート'!O124="","",'申込一覧表-入力シート'!O124)</f>
        <v/>
      </c>
      <c r="I132" s="77" t="str">
        <f>IF('申込一覧表-入力シート'!S124="","",'申込一覧表-入力シート'!S124)</f>
        <v/>
      </c>
      <c r="J132" s="77" t="str">
        <f>IF('申込一覧表-入力シート'!W124="○","400mR","")</f>
        <v/>
      </c>
      <c r="K132" s="78" t="str">
        <f>IF('申込一覧表-入力シート'!X124="○","1600mR","")</f>
        <v/>
      </c>
    </row>
    <row r="133" spans="1:11" ht="19.899999999999999" customHeight="1" thickBot="1" x14ac:dyDescent="0.45">
      <c r="A133" s="93">
        <v>120</v>
      </c>
      <c r="B133" s="94" t="str">
        <f>+'申込一覧表-入力シート'!J125</f>
        <v/>
      </c>
      <c r="C133" s="94" t="str">
        <f>+'申込一覧表-入力シート'!C125</f>
        <v/>
      </c>
      <c r="D133" s="94" t="str">
        <f>+'申込一覧表-入力シート'!E125</f>
        <v/>
      </c>
      <c r="E133" s="223" t="str">
        <f>+'申込一覧表-入力シート'!I125</f>
        <v/>
      </c>
      <c r="F133" s="223" t="str">
        <f>+'申込一覧表-入力シート'!D125</f>
        <v/>
      </c>
      <c r="G133" s="95" t="str">
        <f>IF('申込一覧表-入力シート'!K125="","",'申込一覧表-入力シート'!K125)</f>
        <v/>
      </c>
      <c r="H133" s="96" t="str">
        <f>IF('申込一覧表-入力シート'!O125="","",'申込一覧表-入力シート'!O125)</f>
        <v/>
      </c>
      <c r="I133" s="96" t="str">
        <f>IF('申込一覧表-入力シート'!S125="","",'申込一覧表-入力シート'!S125)</f>
        <v/>
      </c>
      <c r="J133" s="96" t="str">
        <f>IF('申込一覧表-入力シート'!W125="○","400mR","")</f>
        <v/>
      </c>
      <c r="K133" s="97" t="str">
        <f>IF('申込一覧表-入力シート'!X125="○","1600mR","")</f>
        <v/>
      </c>
    </row>
  </sheetData>
  <mergeCells count="16">
    <mergeCell ref="A9:C9"/>
    <mergeCell ref="D9:G9"/>
    <mergeCell ref="J9:K9"/>
    <mergeCell ref="D7:H8"/>
    <mergeCell ref="A6:C6"/>
    <mergeCell ref="D6:K6"/>
    <mergeCell ref="A7:C8"/>
    <mergeCell ref="I7:I8"/>
    <mergeCell ref="J7:K8"/>
    <mergeCell ref="A5:C5"/>
    <mergeCell ref="D5:K5"/>
    <mergeCell ref="A1:K1"/>
    <mergeCell ref="A3:C3"/>
    <mergeCell ref="D3:K3"/>
    <mergeCell ref="A4:C4"/>
    <mergeCell ref="D4:K4"/>
  </mergeCells>
  <phoneticPr fontId="1"/>
  <conditionalFormatting sqref="D9:G9">
    <cfRule type="containsBlanks" dxfId="2" priority="3">
      <formula>LEN(TRIM(D9))=0</formula>
    </cfRule>
  </conditionalFormatting>
  <conditionalFormatting sqref="D3:K3">
    <cfRule type="containsBlanks" dxfId="1" priority="4">
      <formula>LEN(TRIM(D3))=0</formula>
    </cfRule>
  </conditionalFormatting>
  <conditionalFormatting sqref="J7:K9">
    <cfRule type="containsBlanks" dxfId="0" priority="1">
      <formula>LEN(TRIM(J7))=0</formula>
    </cfRule>
  </conditionalFormatting>
  <pageMargins left="0.70866141732283472" right="0.70866141732283472" top="0.74803149606299213" bottom="0.74803149606299213" header="0.31496062992125984" footer="0.31496062992125984"/>
  <pageSetup paperSize="9" scale="69" orientation="portrait" r:id="rId1"/>
  <headerFooter>
    <oddHeader>&amp;L&amp;P/&amp;N&amp;R&amp;D  &amp;T</oddHeader>
  </headerFooter>
  <rowBreaks count="2" manualBreakCount="2">
    <brk id="53" max="10" man="1"/>
    <brk id="93" max="10" man="1"/>
  </rowBreaks>
  <ignoredErrors>
    <ignoredError sqref="D4:K6 D8:I8 D7:I7"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1"/>
  <sheetViews>
    <sheetView workbookViewId="0">
      <selection activeCell="B9" sqref="B9"/>
    </sheetView>
  </sheetViews>
  <sheetFormatPr defaultRowHeight="18.75" x14ac:dyDescent="0.4"/>
  <cols>
    <col min="1" max="1" width="7.625" bestFit="1" customWidth="1"/>
    <col min="2" max="2" width="7" customWidth="1"/>
    <col min="3" max="3" width="11" bestFit="1" customWidth="1"/>
    <col min="4" max="4" width="33.75" bestFit="1" customWidth="1"/>
    <col min="5" max="5" width="36.125" bestFit="1" customWidth="1"/>
    <col min="6" max="6" width="15.125" bestFit="1" customWidth="1"/>
    <col min="7" max="7" width="9.25" bestFit="1" customWidth="1"/>
    <col min="8" max="8" width="42.125" bestFit="1" customWidth="1"/>
    <col min="9" max="9" width="15.25" bestFit="1" customWidth="1"/>
  </cols>
  <sheetData>
    <row r="1" spans="1:10" x14ac:dyDescent="0.4">
      <c r="A1" t="s">
        <v>266</v>
      </c>
      <c r="B1" t="s">
        <v>267</v>
      </c>
      <c r="C1" t="s">
        <v>268</v>
      </c>
      <c r="D1" t="s">
        <v>269</v>
      </c>
      <c r="E1" t="s">
        <v>270</v>
      </c>
      <c r="F1" t="s">
        <v>271</v>
      </c>
      <c r="G1" t="s">
        <v>272</v>
      </c>
      <c r="H1" t="s">
        <v>273</v>
      </c>
      <c r="I1" t="s">
        <v>274</v>
      </c>
    </row>
    <row r="2" spans="1:10" x14ac:dyDescent="0.4">
      <c r="A2">
        <v>1</v>
      </c>
      <c r="B2">
        <v>1</v>
      </c>
      <c r="C2">
        <v>123186</v>
      </c>
      <c r="D2" t="s">
        <v>275</v>
      </c>
      <c r="E2" t="s">
        <v>276</v>
      </c>
      <c r="F2" t="s">
        <v>277</v>
      </c>
      <c r="G2" t="s">
        <v>278</v>
      </c>
      <c r="H2" t="s">
        <v>279</v>
      </c>
      <c r="I2" t="s">
        <v>280</v>
      </c>
      <c r="J2" t="s">
        <v>281</v>
      </c>
    </row>
    <row r="3" spans="1:10" x14ac:dyDescent="0.4">
      <c r="A3">
        <v>0</v>
      </c>
      <c r="B3">
        <v>0</v>
      </c>
      <c r="C3">
        <v>123187</v>
      </c>
      <c r="D3" t="s">
        <v>282</v>
      </c>
      <c r="E3" t="s">
        <v>283</v>
      </c>
      <c r="F3" t="s">
        <v>284</v>
      </c>
      <c r="G3" t="s">
        <v>285</v>
      </c>
      <c r="H3" t="s">
        <v>286</v>
      </c>
      <c r="I3" t="s">
        <v>287</v>
      </c>
      <c r="J3" t="s">
        <v>288</v>
      </c>
    </row>
    <row r="4" spans="1:10" x14ac:dyDescent="0.4">
      <c r="A4">
        <v>2</v>
      </c>
      <c r="B4">
        <v>2</v>
      </c>
      <c r="C4">
        <v>123188</v>
      </c>
      <c r="D4" t="s">
        <v>289</v>
      </c>
      <c r="E4" t="s">
        <v>290</v>
      </c>
      <c r="F4" t="s">
        <v>291</v>
      </c>
      <c r="G4" t="s">
        <v>292</v>
      </c>
      <c r="H4" t="s">
        <v>293</v>
      </c>
      <c r="I4" t="s">
        <v>294</v>
      </c>
      <c r="J4" t="s">
        <v>295</v>
      </c>
    </row>
    <row r="5" spans="1:10" x14ac:dyDescent="0.4">
      <c r="A5">
        <v>3</v>
      </c>
      <c r="B5">
        <v>3</v>
      </c>
      <c r="C5">
        <v>123189</v>
      </c>
      <c r="D5" t="s">
        <v>296</v>
      </c>
      <c r="E5" t="s">
        <v>297</v>
      </c>
      <c r="F5" t="s">
        <v>298</v>
      </c>
      <c r="G5" t="s">
        <v>299</v>
      </c>
      <c r="H5" t="s">
        <v>300</v>
      </c>
      <c r="I5" t="s">
        <v>301</v>
      </c>
      <c r="J5" t="s">
        <v>302</v>
      </c>
    </row>
    <row r="6" spans="1:10" x14ac:dyDescent="0.4">
      <c r="A6">
        <v>4</v>
      </c>
      <c r="B6">
        <v>4</v>
      </c>
      <c r="C6">
        <v>123196</v>
      </c>
      <c r="D6" t="s">
        <v>303</v>
      </c>
      <c r="E6" t="s">
        <v>304</v>
      </c>
      <c r="F6" t="s">
        <v>305</v>
      </c>
      <c r="G6" t="s">
        <v>306</v>
      </c>
      <c r="H6" t="s">
        <v>307</v>
      </c>
      <c r="I6" t="s">
        <v>308</v>
      </c>
      <c r="J6" t="s">
        <v>309</v>
      </c>
    </row>
    <row r="7" spans="1:10" x14ac:dyDescent="0.4">
      <c r="A7">
        <v>5</v>
      </c>
      <c r="B7">
        <v>5</v>
      </c>
      <c r="C7">
        <v>123239</v>
      </c>
      <c r="D7" t="s">
        <v>310</v>
      </c>
      <c r="E7" t="s">
        <v>311</v>
      </c>
      <c r="F7" t="s">
        <v>312</v>
      </c>
      <c r="G7" t="s">
        <v>313</v>
      </c>
      <c r="H7" t="s">
        <v>314</v>
      </c>
      <c r="I7" t="s">
        <v>315</v>
      </c>
      <c r="J7" t="s">
        <v>316</v>
      </c>
    </row>
    <row r="8" spans="1:10" x14ac:dyDescent="0.4">
      <c r="A8">
        <v>6</v>
      </c>
      <c r="B8">
        <v>6</v>
      </c>
      <c r="C8">
        <v>123534</v>
      </c>
      <c r="D8" t="s">
        <v>317</v>
      </c>
      <c r="E8" t="s">
        <v>318</v>
      </c>
      <c r="F8" t="s">
        <v>319</v>
      </c>
      <c r="G8" t="s">
        <v>299</v>
      </c>
      <c r="H8" t="s">
        <v>300</v>
      </c>
      <c r="I8" t="s">
        <v>320</v>
      </c>
      <c r="J8" t="s">
        <v>321</v>
      </c>
    </row>
    <row r="9" spans="1:10" x14ac:dyDescent="0.4">
      <c r="A9">
        <v>7</v>
      </c>
      <c r="B9">
        <v>7</v>
      </c>
      <c r="C9">
        <v>123550</v>
      </c>
      <c r="D9" t="s">
        <v>322</v>
      </c>
      <c r="E9" t="s">
        <v>323</v>
      </c>
      <c r="F9" t="s">
        <v>324</v>
      </c>
      <c r="G9" t="s">
        <v>325</v>
      </c>
      <c r="H9" t="s">
        <v>326</v>
      </c>
      <c r="I9" t="s">
        <v>327</v>
      </c>
      <c r="J9" t="s">
        <v>328</v>
      </c>
    </row>
    <row r="10" spans="1:10" x14ac:dyDescent="0.4">
      <c r="A10">
        <v>8</v>
      </c>
      <c r="B10">
        <v>8</v>
      </c>
      <c r="C10">
        <v>123185</v>
      </c>
      <c r="D10" t="s">
        <v>329</v>
      </c>
      <c r="E10" t="s">
        <v>330</v>
      </c>
      <c r="F10" t="s">
        <v>331</v>
      </c>
      <c r="G10" t="s">
        <v>332</v>
      </c>
      <c r="H10" t="s">
        <v>333</v>
      </c>
      <c r="I10" t="s">
        <v>334</v>
      </c>
      <c r="J10" t="s">
        <v>335</v>
      </c>
    </row>
    <row r="11" spans="1:10" x14ac:dyDescent="0.4">
      <c r="A11">
        <v>9</v>
      </c>
      <c r="B11">
        <v>9</v>
      </c>
      <c r="C11">
        <v>123180</v>
      </c>
      <c r="D11" t="s">
        <v>336</v>
      </c>
      <c r="E11" t="s">
        <v>337</v>
      </c>
      <c r="F11" t="s">
        <v>338</v>
      </c>
      <c r="G11" t="s">
        <v>339</v>
      </c>
      <c r="H11" t="s">
        <v>340</v>
      </c>
      <c r="I11" t="s">
        <v>341</v>
      </c>
      <c r="J11" t="s">
        <v>342</v>
      </c>
    </row>
    <row r="12" spans="1:10" x14ac:dyDescent="0.4">
      <c r="A12">
        <v>10</v>
      </c>
      <c r="B12">
        <v>10</v>
      </c>
      <c r="C12">
        <v>123181</v>
      </c>
      <c r="D12" t="s">
        <v>343</v>
      </c>
      <c r="E12" t="s">
        <v>344</v>
      </c>
      <c r="F12" t="s">
        <v>345</v>
      </c>
      <c r="G12" t="s">
        <v>346</v>
      </c>
      <c r="H12" t="s">
        <v>347</v>
      </c>
      <c r="I12" t="s">
        <v>348</v>
      </c>
      <c r="J12" t="s">
        <v>349</v>
      </c>
    </row>
    <row r="13" spans="1:10" x14ac:dyDescent="0.4">
      <c r="A13">
        <v>11</v>
      </c>
      <c r="B13">
        <v>11</v>
      </c>
      <c r="C13">
        <v>123526</v>
      </c>
      <c r="D13" t="s">
        <v>350</v>
      </c>
      <c r="E13" t="s">
        <v>351</v>
      </c>
      <c r="F13" t="s">
        <v>352</v>
      </c>
      <c r="G13" t="s">
        <v>353</v>
      </c>
      <c r="H13" t="s">
        <v>354</v>
      </c>
      <c r="I13" t="s">
        <v>355</v>
      </c>
      <c r="J13" t="s">
        <v>356</v>
      </c>
    </row>
    <row r="14" spans="1:10" x14ac:dyDescent="0.4">
      <c r="A14">
        <v>12</v>
      </c>
      <c r="B14">
        <v>12</v>
      </c>
      <c r="C14">
        <v>123537</v>
      </c>
      <c r="D14" t="s">
        <v>357</v>
      </c>
      <c r="E14" t="s">
        <v>358</v>
      </c>
      <c r="F14" t="s">
        <v>359</v>
      </c>
      <c r="G14" t="s">
        <v>360</v>
      </c>
      <c r="H14" t="s">
        <v>361</v>
      </c>
      <c r="I14" t="s">
        <v>362</v>
      </c>
      <c r="J14" t="s">
        <v>363</v>
      </c>
    </row>
    <row r="15" spans="1:10" x14ac:dyDescent="0.4">
      <c r="A15">
        <v>13</v>
      </c>
      <c r="B15">
        <v>13</v>
      </c>
      <c r="C15">
        <v>123540</v>
      </c>
      <c r="D15" t="s">
        <v>364</v>
      </c>
      <c r="E15" t="s">
        <v>365</v>
      </c>
      <c r="F15" t="s">
        <v>366</v>
      </c>
      <c r="G15" t="s">
        <v>367</v>
      </c>
      <c r="H15" t="s">
        <v>368</v>
      </c>
      <c r="I15" t="s">
        <v>369</v>
      </c>
      <c r="J15" t="s">
        <v>370</v>
      </c>
    </row>
    <row r="16" spans="1:10" x14ac:dyDescent="0.4">
      <c r="A16">
        <v>14</v>
      </c>
      <c r="B16">
        <v>14</v>
      </c>
      <c r="C16">
        <v>123547</v>
      </c>
      <c r="D16" t="s">
        <v>371</v>
      </c>
      <c r="E16" t="s">
        <v>372</v>
      </c>
      <c r="F16" t="s">
        <v>373</v>
      </c>
      <c r="G16" t="s">
        <v>360</v>
      </c>
      <c r="H16" t="s">
        <v>374</v>
      </c>
      <c r="I16" t="s">
        <v>375</v>
      </c>
      <c r="J16" t="s">
        <v>376</v>
      </c>
    </row>
    <row r="17" spans="1:10" x14ac:dyDescent="0.4">
      <c r="A17">
        <v>15</v>
      </c>
      <c r="B17">
        <v>15</v>
      </c>
      <c r="C17">
        <v>123182</v>
      </c>
      <c r="D17" t="s">
        <v>377</v>
      </c>
      <c r="E17" t="s">
        <v>378</v>
      </c>
      <c r="F17" t="s">
        <v>379</v>
      </c>
      <c r="G17" t="s">
        <v>380</v>
      </c>
      <c r="H17" t="s">
        <v>381</v>
      </c>
      <c r="I17" t="s">
        <v>382</v>
      </c>
      <c r="J17" t="s">
        <v>383</v>
      </c>
    </row>
    <row r="18" spans="1:10" x14ac:dyDescent="0.4">
      <c r="A18">
        <v>16</v>
      </c>
      <c r="B18">
        <v>16</v>
      </c>
      <c r="C18">
        <v>123183</v>
      </c>
      <c r="D18" t="s">
        <v>384</v>
      </c>
      <c r="E18" t="s">
        <v>385</v>
      </c>
      <c r="F18" t="s">
        <v>386</v>
      </c>
      <c r="G18" t="s">
        <v>387</v>
      </c>
      <c r="H18" t="s">
        <v>388</v>
      </c>
      <c r="I18" t="s">
        <v>389</v>
      </c>
      <c r="J18" t="s">
        <v>390</v>
      </c>
    </row>
    <row r="19" spans="1:10" x14ac:dyDescent="0.4">
      <c r="A19">
        <v>16</v>
      </c>
      <c r="B19">
        <v>16</v>
      </c>
      <c r="C19">
        <v>123184</v>
      </c>
      <c r="D19" t="s">
        <v>391</v>
      </c>
      <c r="E19" t="s">
        <v>392</v>
      </c>
      <c r="F19" t="s">
        <v>393</v>
      </c>
      <c r="G19" t="s">
        <v>394</v>
      </c>
      <c r="H19" t="s">
        <v>395</v>
      </c>
      <c r="I19" t="s">
        <v>396</v>
      </c>
      <c r="J19" t="s">
        <v>397</v>
      </c>
    </row>
    <row r="20" spans="1:10" x14ac:dyDescent="0.4">
      <c r="A20">
        <v>17</v>
      </c>
      <c r="B20">
        <v>17</v>
      </c>
      <c r="C20">
        <v>123179</v>
      </c>
      <c r="D20" t="s">
        <v>398</v>
      </c>
      <c r="E20" t="s">
        <v>399</v>
      </c>
      <c r="F20" t="s">
        <v>400</v>
      </c>
      <c r="G20" t="s">
        <v>401</v>
      </c>
      <c r="H20" t="s">
        <v>402</v>
      </c>
      <c r="I20" t="s">
        <v>403</v>
      </c>
      <c r="J20" t="s">
        <v>404</v>
      </c>
    </row>
    <row r="21" spans="1:10" x14ac:dyDescent="0.4">
      <c r="A21">
        <v>18</v>
      </c>
      <c r="B21">
        <v>18</v>
      </c>
      <c r="C21">
        <v>123178</v>
      </c>
      <c r="D21" t="s">
        <v>405</v>
      </c>
      <c r="E21" t="s">
        <v>406</v>
      </c>
      <c r="F21" t="s">
        <v>407</v>
      </c>
      <c r="G21" t="s">
        <v>408</v>
      </c>
      <c r="H21" t="s">
        <v>409</v>
      </c>
      <c r="I21" t="s">
        <v>410</v>
      </c>
      <c r="J21" t="s">
        <v>411</v>
      </c>
    </row>
    <row r="22" spans="1:10" x14ac:dyDescent="0.4">
      <c r="A22">
        <v>19</v>
      </c>
      <c r="B22">
        <v>19</v>
      </c>
      <c r="C22">
        <v>123556</v>
      </c>
      <c r="D22" t="s">
        <v>412</v>
      </c>
      <c r="E22" t="s">
        <v>413</v>
      </c>
      <c r="F22" t="s">
        <v>414</v>
      </c>
      <c r="G22" t="s">
        <v>415</v>
      </c>
      <c r="H22" t="s">
        <v>416</v>
      </c>
      <c r="I22" t="s">
        <v>417</v>
      </c>
      <c r="J22" t="s">
        <v>418</v>
      </c>
    </row>
    <row r="23" spans="1:10" x14ac:dyDescent="0.4">
      <c r="A23">
        <v>20</v>
      </c>
      <c r="B23">
        <v>20</v>
      </c>
      <c r="C23">
        <v>123174</v>
      </c>
      <c r="D23" t="s">
        <v>419</v>
      </c>
      <c r="E23" t="s">
        <v>420</v>
      </c>
      <c r="F23" t="s">
        <v>421</v>
      </c>
      <c r="G23" t="s">
        <v>422</v>
      </c>
      <c r="H23" t="s">
        <v>423</v>
      </c>
      <c r="I23" t="s">
        <v>424</v>
      </c>
      <c r="J23" t="s">
        <v>425</v>
      </c>
    </row>
    <row r="24" spans="1:10" x14ac:dyDescent="0.4">
      <c r="A24">
        <v>21</v>
      </c>
      <c r="B24">
        <v>21</v>
      </c>
      <c r="C24">
        <v>123176</v>
      </c>
      <c r="D24" t="s">
        <v>426</v>
      </c>
      <c r="E24" t="s">
        <v>427</v>
      </c>
      <c r="F24" t="s">
        <v>428</v>
      </c>
      <c r="G24" t="s">
        <v>429</v>
      </c>
      <c r="H24" t="s">
        <v>430</v>
      </c>
      <c r="I24" t="s">
        <v>431</v>
      </c>
      <c r="J24" t="s">
        <v>432</v>
      </c>
    </row>
    <row r="25" spans="1:10" x14ac:dyDescent="0.4">
      <c r="A25">
        <v>22</v>
      </c>
      <c r="B25">
        <v>22</v>
      </c>
      <c r="C25">
        <v>123509</v>
      </c>
      <c r="D25" t="s">
        <v>433</v>
      </c>
      <c r="E25" t="s">
        <v>434</v>
      </c>
      <c r="F25" t="s">
        <v>435</v>
      </c>
      <c r="G25" t="s">
        <v>429</v>
      </c>
      <c r="H25" t="s">
        <v>436</v>
      </c>
      <c r="I25" t="s">
        <v>437</v>
      </c>
      <c r="J25" t="s">
        <v>438</v>
      </c>
    </row>
    <row r="26" spans="1:10" x14ac:dyDescent="0.4">
      <c r="A26">
        <v>23</v>
      </c>
      <c r="B26">
        <v>23</v>
      </c>
      <c r="C26">
        <v>123173</v>
      </c>
      <c r="D26" t="s">
        <v>439</v>
      </c>
      <c r="E26" t="s">
        <v>440</v>
      </c>
      <c r="F26" t="s">
        <v>441</v>
      </c>
      <c r="G26" t="s">
        <v>442</v>
      </c>
      <c r="H26" t="s">
        <v>443</v>
      </c>
      <c r="I26" t="s">
        <v>444</v>
      </c>
      <c r="J26" t="s">
        <v>445</v>
      </c>
    </row>
    <row r="27" spans="1:10" x14ac:dyDescent="0.4">
      <c r="A27">
        <v>24</v>
      </c>
      <c r="B27">
        <v>24</v>
      </c>
      <c r="C27">
        <v>123172</v>
      </c>
      <c r="D27" t="s">
        <v>446</v>
      </c>
      <c r="E27" t="s">
        <v>447</v>
      </c>
      <c r="F27" t="s">
        <v>448</v>
      </c>
      <c r="G27" t="s">
        <v>449</v>
      </c>
      <c r="H27" t="s">
        <v>450</v>
      </c>
      <c r="I27" t="s">
        <v>451</v>
      </c>
      <c r="J27" t="s">
        <v>452</v>
      </c>
    </row>
    <row r="28" spans="1:10" x14ac:dyDescent="0.4">
      <c r="A28">
        <v>25</v>
      </c>
      <c r="B28">
        <v>25</v>
      </c>
      <c r="C28">
        <v>123510</v>
      </c>
      <c r="D28" t="s">
        <v>453</v>
      </c>
      <c r="E28" t="s">
        <v>454</v>
      </c>
      <c r="F28" t="s">
        <v>455</v>
      </c>
      <c r="G28" t="s">
        <v>449</v>
      </c>
      <c r="H28" t="s">
        <v>456</v>
      </c>
      <c r="I28" t="s">
        <v>457</v>
      </c>
      <c r="J28" t="s">
        <v>458</v>
      </c>
    </row>
    <row r="29" spans="1:10" x14ac:dyDescent="0.4">
      <c r="A29">
        <v>26</v>
      </c>
      <c r="B29">
        <v>26</v>
      </c>
      <c r="C29">
        <v>123168</v>
      </c>
      <c r="D29" t="s">
        <v>459</v>
      </c>
      <c r="E29" t="s">
        <v>460</v>
      </c>
      <c r="F29" t="s">
        <v>461</v>
      </c>
      <c r="G29" t="s">
        <v>462</v>
      </c>
      <c r="H29" t="s">
        <v>463</v>
      </c>
      <c r="I29" t="s">
        <v>464</v>
      </c>
      <c r="J29" t="s">
        <v>465</v>
      </c>
    </row>
    <row r="30" spans="1:10" x14ac:dyDescent="0.4">
      <c r="A30">
        <v>27</v>
      </c>
      <c r="B30">
        <v>27</v>
      </c>
      <c r="C30">
        <v>123166</v>
      </c>
      <c r="D30" t="s">
        <v>466</v>
      </c>
      <c r="E30" t="s">
        <v>467</v>
      </c>
      <c r="F30" t="s">
        <v>468</v>
      </c>
      <c r="G30" t="s">
        <v>469</v>
      </c>
      <c r="H30" t="s">
        <v>470</v>
      </c>
      <c r="I30" t="s">
        <v>471</v>
      </c>
      <c r="J30" t="s">
        <v>472</v>
      </c>
    </row>
    <row r="31" spans="1:10" x14ac:dyDescent="0.4">
      <c r="A31">
        <v>28</v>
      </c>
      <c r="B31">
        <v>28</v>
      </c>
      <c r="C31">
        <v>123165</v>
      </c>
      <c r="D31" t="s">
        <v>473</v>
      </c>
      <c r="E31" t="s">
        <v>474</v>
      </c>
      <c r="F31" t="s">
        <v>475</v>
      </c>
      <c r="G31" t="s">
        <v>476</v>
      </c>
      <c r="H31" t="s">
        <v>477</v>
      </c>
      <c r="I31" t="s">
        <v>478</v>
      </c>
      <c r="J31" t="s">
        <v>479</v>
      </c>
    </row>
    <row r="32" spans="1:10" x14ac:dyDescent="0.4">
      <c r="A32">
        <v>29</v>
      </c>
      <c r="B32">
        <v>29</v>
      </c>
      <c r="C32">
        <v>123161</v>
      </c>
      <c r="D32" t="s">
        <v>480</v>
      </c>
      <c r="E32" t="s">
        <v>481</v>
      </c>
      <c r="F32" t="s">
        <v>482</v>
      </c>
      <c r="G32" t="s">
        <v>483</v>
      </c>
      <c r="H32" t="s">
        <v>484</v>
      </c>
      <c r="I32" t="s">
        <v>485</v>
      </c>
      <c r="J32" t="s">
        <v>486</v>
      </c>
    </row>
    <row r="33" spans="1:10" x14ac:dyDescent="0.4">
      <c r="A33">
        <v>30</v>
      </c>
      <c r="B33">
        <v>30</v>
      </c>
      <c r="C33">
        <v>123162</v>
      </c>
      <c r="D33" t="s">
        <v>487</v>
      </c>
      <c r="E33" t="s">
        <v>488</v>
      </c>
      <c r="F33" t="s">
        <v>489</v>
      </c>
      <c r="G33" t="s">
        <v>483</v>
      </c>
      <c r="H33" t="s">
        <v>490</v>
      </c>
      <c r="I33" t="s">
        <v>491</v>
      </c>
      <c r="J33" t="s">
        <v>492</v>
      </c>
    </row>
    <row r="34" spans="1:10" x14ac:dyDescent="0.4">
      <c r="A34">
        <v>31</v>
      </c>
      <c r="B34">
        <v>31</v>
      </c>
      <c r="C34">
        <v>123164</v>
      </c>
      <c r="D34" t="s">
        <v>493</v>
      </c>
      <c r="E34" t="s">
        <v>494</v>
      </c>
      <c r="F34" t="s">
        <v>495</v>
      </c>
      <c r="G34" t="s">
        <v>496</v>
      </c>
      <c r="H34" t="s">
        <v>497</v>
      </c>
      <c r="I34" t="s">
        <v>498</v>
      </c>
      <c r="J34" t="s">
        <v>499</v>
      </c>
    </row>
    <row r="35" spans="1:10" x14ac:dyDescent="0.4">
      <c r="A35">
        <v>32</v>
      </c>
      <c r="B35">
        <v>32</v>
      </c>
      <c r="C35">
        <v>123508</v>
      </c>
      <c r="D35" t="s">
        <v>500</v>
      </c>
      <c r="E35" t="s">
        <v>501</v>
      </c>
      <c r="F35" t="s">
        <v>502</v>
      </c>
      <c r="G35" t="s">
        <v>503</v>
      </c>
      <c r="H35" t="s">
        <v>504</v>
      </c>
      <c r="I35" t="s">
        <v>505</v>
      </c>
      <c r="J35" t="s">
        <v>506</v>
      </c>
    </row>
    <row r="36" spans="1:10" x14ac:dyDescent="0.4">
      <c r="A36">
        <v>33</v>
      </c>
      <c r="B36">
        <v>33</v>
      </c>
      <c r="C36">
        <v>123158</v>
      </c>
      <c r="D36" t="s">
        <v>507</v>
      </c>
      <c r="E36" t="s">
        <v>508</v>
      </c>
      <c r="F36" t="s">
        <v>509</v>
      </c>
      <c r="G36" t="s">
        <v>510</v>
      </c>
      <c r="H36" t="s">
        <v>511</v>
      </c>
      <c r="I36" t="s">
        <v>512</v>
      </c>
      <c r="J36" t="s">
        <v>513</v>
      </c>
    </row>
    <row r="37" spans="1:10" x14ac:dyDescent="0.4">
      <c r="A37">
        <v>34</v>
      </c>
      <c r="B37">
        <v>34</v>
      </c>
      <c r="C37">
        <v>123160</v>
      </c>
      <c r="D37" t="s">
        <v>514</v>
      </c>
      <c r="E37" t="s">
        <v>515</v>
      </c>
      <c r="F37" t="s">
        <v>516</v>
      </c>
      <c r="G37" t="s">
        <v>517</v>
      </c>
      <c r="H37" t="s">
        <v>518</v>
      </c>
      <c r="I37" t="s">
        <v>519</v>
      </c>
      <c r="J37" t="s">
        <v>520</v>
      </c>
    </row>
    <row r="38" spans="1:10" x14ac:dyDescent="0.4">
      <c r="A38">
        <v>35</v>
      </c>
      <c r="B38">
        <v>35</v>
      </c>
      <c r="C38">
        <v>123156</v>
      </c>
      <c r="D38" t="s">
        <v>521</v>
      </c>
      <c r="E38" t="s">
        <v>522</v>
      </c>
      <c r="F38" t="s">
        <v>523</v>
      </c>
      <c r="G38" t="s">
        <v>524</v>
      </c>
      <c r="H38" t="s">
        <v>525</v>
      </c>
      <c r="I38" t="s">
        <v>526</v>
      </c>
      <c r="J38" t="s">
        <v>527</v>
      </c>
    </row>
    <row r="39" spans="1:10" x14ac:dyDescent="0.4">
      <c r="A39">
        <v>36</v>
      </c>
      <c r="B39">
        <v>36</v>
      </c>
      <c r="C39">
        <v>123157</v>
      </c>
      <c r="D39" t="s">
        <v>528</v>
      </c>
      <c r="E39" t="s">
        <v>529</v>
      </c>
      <c r="F39" t="s">
        <v>530</v>
      </c>
      <c r="G39" t="s">
        <v>531</v>
      </c>
      <c r="H39" t="s">
        <v>532</v>
      </c>
      <c r="I39" t="s">
        <v>533</v>
      </c>
      <c r="J39" t="s">
        <v>534</v>
      </c>
    </row>
    <row r="40" spans="1:10" x14ac:dyDescent="0.4">
      <c r="A40">
        <v>37</v>
      </c>
      <c r="B40">
        <v>37</v>
      </c>
      <c r="C40">
        <v>123520</v>
      </c>
      <c r="D40" t="s">
        <v>535</v>
      </c>
      <c r="E40" t="s">
        <v>536</v>
      </c>
      <c r="F40" t="s">
        <v>535</v>
      </c>
      <c r="G40" t="s">
        <v>537</v>
      </c>
      <c r="H40" t="s">
        <v>538</v>
      </c>
      <c r="I40" t="s">
        <v>539</v>
      </c>
      <c r="J40" t="s">
        <v>540</v>
      </c>
    </row>
    <row r="41" spans="1:10" x14ac:dyDescent="0.4">
      <c r="A41">
        <v>38</v>
      </c>
      <c r="B41">
        <v>38</v>
      </c>
      <c r="C41">
        <v>123155</v>
      </c>
      <c r="D41" t="s">
        <v>541</v>
      </c>
      <c r="E41" t="s">
        <v>542</v>
      </c>
      <c r="F41" t="s">
        <v>543</v>
      </c>
      <c r="G41" t="s">
        <v>544</v>
      </c>
      <c r="H41" t="s">
        <v>545</v>
      </c>
      <c r="I41" t="s">
        <v>546</v>
      </c>
      <c r="J41" t="s">
        <v>547</v>
      </c>
    </row>
    <row r="42" spans="1:10" x14ac:dyDescent="0.4">
      <c r="A42">
        <v>39</v>
      </c>
      <c r="B42">
        <v>39</v>
      </c>
      <c r="C42">
        <v>123154</v>
      </c>
      <c r="D42" t="s">
        <v>548</v>
      </c>
      <c r="E42" t="s">
        <v>549</v>
      </c>
      <c r="F42" t="s">
        <v>550</v>
      </c>
      <c r="G42" t="s">
        <v>551</v>
      </c>
      <c r="H42" t="s">
        <v>552</v>
      </c>
      <c r="I42" t="s">
        <v>553</v>
      </c>
      <c r="J42" t="s">
        <v>554</v>
      </c>
    </row>
    <row r="43" spans="1:10" x14ac:dyDescent="0.4">
      <c r="A43">
        <v>40</v>
      </c>
      <c r="B43">
        <v>40</v>
      </c>
      <c r="C43">
        <v>123535</v>
      </c>
      <c r="D43" t="s">
        <v>555</v>
      </c>
      <c r="E43" t="s">
        <v>556</v>
      </c>
      <c r="F43" t="s">
        <v>557</v>
      </c>
      <c r="G43" t="s">
        <v>558</v>
      </c>
      <c r="H43" t="s">
        <v>559</v>
      </c>
      <c r="I43" t="s">
        <v>560</v>
      </c>
      <c r="J43" t="s">
        <v>561</v>
      </c>
    </row>
    <row r="44" spans="1:10" x14ac:dyDescent="0.4">
      <c r="A44">
        <v>41</v>
      </c>
      <c r="B44">
        <v>41</v>
      </c>
      <c r="C44">
        <v>123153</v>
      </c>
      <c r="D44" t="s">
        <v>562</v>
      </c>
      <c r="E44" t="s">
        <v>563</v>
      </c>
      <c r="F44" t="s">
        <v>564</v>
      </c>
      <c r="G44" t="s">
        <v>565</v>
      </c>
      <c r="H44" t="s">
        <v>566</v>
      </c>
      <c r="I44" t="s">
        <v>567</v>
      </c>
      <c r="J44" t="s">
        <v>568</v>
      </c>
    </row>
    <row r="45" spans="1:10" x14ac:dyDescent="0.4">
      <c r="A45">
        <v>42</v>
      </c>
      <c r="B45">
        <v>42</v>
      </c>
      <c r="C45">
        <v>123501</v>
      </c>
      <c r="D45" t="s">
        <v>569</v>
      </c>
      <c r="E45" t="s">
        <v>570</v>
      </c>
      <c r="F45" t="s">
        <v>571</v>
      </c>
      <c r="G45" t="s">
        <v>572</v>
      </c>
      <c r="H45" t="s">
        <v>573</v>
      </c>
      <c r="I45" t="s">
        <v>574</v>
      </c>
      <c r="J45" t="s">
        <v>575</v>
      </c>
    </row>
    <row r="46" spans="1:10" x14ac:dyDescent="0.4">
      <c r="A46">
        <v>43</v>
      </c>
      <c r="B46">
        <v>43</v>
      </c>
      <c r="C46">
        <v>123151</v>
      </c>
      <c r="D46" t="s">
        <v>576</v>
      </c>
      <c r="E46" t="s">
        <v>577</v>
      </c>
      <c r="F46" t="s">
        <v>578</v>
      </c>
      <c r="G46" t="s">
        <v>579</v>
      </c>
      <c r="H46" t="s">
        <v>580</v>
      </c>
      <c r="I46" t="s">
        <v>581</v>
      </c>
      <c r="J46" t="s">
        <v>582</v>
      </c>
    </row>
    <row r="47" spans="1:10" x14ac:dyDescent="0.4">
      <c r="A47">
        <v>44</v>
      </c>
      <c r="B47">
        <v>44</v>
      </c>
      <c r="C47">
        <v>123152</v>
      </c>
      <c r="D47" t="s">
        <v>583</v>
      </c>
      <c r="E47" t="s">
        <v>584</v>
      </c>
      <c r="F47" t="s">
        <v>585</v>
      </c>
      <c r="G47" t="s">
        <v>586</v>
      </c>
      <c r="H47" t="s">
        <v>587</v>
      </c>
      <c r="I47" t="s">
        <v>588</v>
      </c>
      <c r="J47" t="s">
        <v>589</v>
      </c>
    </row>
    <row r="48" spans="1:10" x14ac:dyDescent="0.4">
      <c r="A48">
        <v>45</v>
      </c>
      <c r="B48">
        <v>45</v>
      </c>
      <c r="C48">
        <v>123148</v>
      </c>
      <c r="D48" t="s">
        <v>590</v>
      </c>
      <c r="E48" t="s">
        <v>591</v>
      </c>
      <c r="F48" t="s">
        <v>592</v>
      </c>
      <c r="G48" t="s">
        <v>593</v>
      </c>
      <c r="H48" t="s">
        <v>594</v>
      </c>
      <c r="I48" t="s">
        <v>595</v>
      </c>
      <c r="J48" t="s">
        <v>596</v>
      </c>
    </row>
    <row r="49" spans="1:10" x14ac:dyDescent="0.4">
      <c r="A49">
        <v>46</v>
      </c>
      <c r="B49">
        <v>46</v>
      </c>
      <c r="C49">
        <v>123149</v>
      </c>
      <c r="D49" t="s">
        <v>597</v>
      </c>
      <c r="E49" t="s">
        <v>598</v>
      </c>
      <c r="F49" t="s">
        <v>599</v>
      </c>
      <c r="G49" t="s">
        <v>600</v>
      </c>
      <c r="H49" t="s">
        <v>601</v>
      </c>
      <c r="I49" t="s">
        <v>602</v>
      </c>
      <c r="J49" t="s">
        <v>603</v>
      </c>
    </row>
    <row r="50" spans="1:10" x14ac:dyDescent="0.4">
      <c r="A50">
        <v>47</v>
      </c>
      <c r="B50">
        <v>47</v>
      </c>
      <c r="C50">
        <v>123190</v>
      </c>
      <c r="D50" t="s">
        <v>604</v>
      </c>
      <c r="E50" t="s">
        <v>605</v>
      </c>
      <c r="F50" t="s">
        <v>606</v>
      </c>
      <c r="G50" t="s">
        <v>607</v>
      </c>
      <c r="H50" t="s">
        <v>608</v>
      </c>
      <c r="I50" t="s">
        <v>609</v>
      </c>
      <c r="J50" t="s">
        <v>610</v>
      </c>
    </row>
    <row r="51" spans="1:10" x14ac:dyDescent="0.4">
      <c r="A51">
        <v>48</v>
      </c>
      <c r="B51">
        <v>48</v>
      </c>
      <c r="C51">
        <v>123146</v>
      </c>
      <c r="D51" t="s">
        <v>611</v>
      </c>
      <c r="E51" t="s">
        <v>612</v>
      </c>
      <c r="F51" t="s">
        <v>613</v>
      </c>
      <c r="G51" t="s">
        <v>614</v>
      </c>
      <c r="H51" t="s">
        <v>615</v>
      </c>
      <c r="I51" t="s">
        <v>616</v>
      </c>
      <c r="J51" t="s">
        <v>617</v>
      </c>
    </row>
    <row r="52" spans="1:10" x14ac:dyDescent="0.4">
      <c r="A52">
        <v>49</v>
      </c>
      <c r="B52">
        <v>49</v>
      </c>
      <c r="C52">
        <v>123144</v>
      </c>
      <c r="D52" t="s">
        <v>618</v>
      </c>
      <c r="E52" t="s">
        <v>619</v>
      </c>
      <c r="F52" t="s">
        <v>620</v>
      </c>
      <c r="G52" t="s">
        <v>621</v>
      </c>
      <c r="H52" t="s">
        <v>622</v>
      </c>
      <c r="I52" t="s">
        <v>623</v>
      </c>
      <c r="J52" t="s">
        <v>624</v>
      </c>
    </row>
    <row r="53" spans="1:10" x14ac:dyDescent="0.4">
      <c r="A53">
        <v>50</v>
      </c>
      <c r="B53">
        <v>50</v>
      </c>
      <c r="C53">
        <v>123145</v>
      </c>
      <c r="D53" t="s">
        <v>625</v>
      </c>
      <c r="E53" t="s">
        <v>626</v>
      </c>
      <c r="F53" t="s">
        <v>627</v>
      </c>
      <c r="G53" t="s">
        <v>621</v>
      </c>
      <c r="H53" t="s">
        <v>628</v>
      </c>
      <c r="I53" t="s">
        <v>629</v>
      </c>
      <c r="J53" t="s">
        <v>630</v>
      </c>
    </row>
    <row r="54" spans="1:10" x14ac:dyDescent="0.4">
      <c r="A54">
        <v>51</v>
      </c>
      <c r="B54">
        <v>51</v>
      </c>
      <c r="C54">
        <v>123516</v>
      </c>
      <c r="D54" t="s">
        <v>631</v>
      </c>
      <c r="E54" t="s">
        <v>632</v>
      </c>
      <c r="F54" t="s">
        <v>631</v>
      </c>
      <c r="G54" t="s">
        <v>621</v>
      </c>
      <c r="H54" t="s">
        <v>633</v>
      </c>
      <c r="I54" t="s">
        <v>634</v>
      </c>
      <c r="J54">
        <v>0</v>
      </c>
    </row>
    <row r="55" spans="1:10" x14ac:dyDescent="0.4">
      <c r="A55">
        <v>52</v>
      </c>
      <c r="B55">
        <v>52</v>
      </c>
      <c r="C55">
        <v>123147</v>
      </c>
      <c r="D55" t="s">
        <v>635</v>
      </c>
      <c r="E55" t="s">
        <v>636</v>
      </c>
      <c r="F55" t="s">
        <v>637</v>
      </c>
      <c r="G55" t="s">
        <v>638</v>
      </c>
      <c r="H55" t="s">
        <v>639</v>
      </c>
      <c r="I55" t="s">
        <v>640</v>
      </c>
      <c r="J55" t="s">
        <v>641</v>
      </c>
    </row>
    <row r="56" spans="1:10" x14ac:dyDescent="0.4">
      <c r="A56">
        <v>53</v>
      </c>
      <c r="B56">
        <v>53</v>
      </c>
      <c r="C56">
        <v>0</v>
      </c>
      <c r="D56" t="s">
        <v>642</v>
      </c>
      <c r="E56" t="s">
        <v>643</v>
      </c>
      <c r="F56" t="s">
        <v>642</v>
      </c>
      <c r="G56" t="s">
        <v>644</v>
      </c>
      <c r="H56" t="s">
        <v>645</v>
      </c>
      <c r="I56" t="s">
        <v>646</v>
      </c>
      <c r="J56" t="s">
        <v>647</v>
      </c>
    </row>
    <row r="57" spans="1:10" x14ac:dyDescent="0.4">
      <c r="A57">
        <v>54</v>
      </c>
      <c r="B57">
        <v>54</v>
      </c>
      <c r="C57">
        <v>123143</v>
      </c>
      <c r="D57" t="s">
        <v>648</v>
      </c>
      <c r="E57" t="s">
        <v>649</v>
      </c>
      <c r="F57" t="s">
        <v>650</v>
      </c>
      <c r="G57" t="s">
        <v>651</v>
      </c>
      <c r="H57" t="s">
        <v>652</v>
      </c>
      <c r="I57" t="s">
        <v>653</v>
      </c>
      <c r="J57" t="s">
        <v>654</v>
      </c>
    </row>
    <row r="58" spans="1:10" x14ac:dyDescent="0.4">
      <c r="A58">
        <v>55</v>
      </c>
      <c r="B58">
        <v>55</v>
      </c>
      <c r="C58">
        <v>123137</v>
      </c>
      <c r="D58" t="s">
        <v>655</v>
      </c>
      <c r="E58" t="s">
        <v>656</v>
      </c>
      <c r="F58" t="s">
        <v>657</v>
      </c>
      <c r="G58" t="s">
        <v>658</v>
      </c>
      <c r="H58" t="s">
        <v>659</v>
      </c>
      <c r="I58" t="s">
        <v>660</v>
      </c>
      <c r="J58" t="s">
        <v>661</v>
      </c>
    </row>
    <row r="59" spans="1:10" x14ac:dyDescent="0.4">
      <c r="A59">
        <v>56</v>
      </c>
      <c r="B59">
        <v>56</v>
      </c>
      <c r="C59">
        <v>123142</v>
      </c>
      <c r="D59" t="s">
        <v>662</v>
      </c>
      <c r="E59" t="s">
        <v>663</v>
      </c>
      <c r="F59" t="s">
        <v>664</v>
      </c>
      <c r="G59" t="s">
        <v>665</v>
      </c>
      <c r="H59" t="s">
        <v>666</v>
      </c>
      <c r="I59" t="s">
        <v>667</v>
      </c>
      <c r="J59" t="s">
        <v>668</v>
      </c>
    </row>
    <row r="60" spans="1:10" x14ac:dyDescent="0.4">
      <c r="A60">
        <v>57</v>
      </c>
      <c r="B60">
        <v>57</v>
      </c>
      <c r="C60">
        <v>123226</v>
      </c>
      <c r="D60" t="s">
        <v>669</v>
      </c>
      <c r="E60" t="s">
        <v>670</v>
      </c>
      <c r="F60" t="s">
        <v>671</v>
      </c>
      <c r="G60" t="s">
        <v>672</v>
      </c>
      <c r="H60" t="s">
        <v>673</v>
      </c>
      <c r="I60" t="s">
        <v>674</v>
      </c>
      <c r="J60" t="s">
        <v>675</v>
      </c>
    </row>
    <row r="61" spans="1:10" x14ac:dyDescent="0.4">
      <c r="A61">
        <v>58</v>
      </c>
      <c r="B61">
        <v>58</v>
      </c>
      <c r="C61">
        <v>123502</v>
      </c>
      <c r="D61" t="s">
        <v>676</v>
      </c>
      <c r="E61" t="s">
        <v>677</v>
      </c>
      <c r="F61" t="s">
        <v>678</v>
      </c>
      <c r="G61" t="s">
        <v>679</v>
      </c>
      <c r="H61" t="s">
        <v>680</v>
      </c>
      <c r="I61" t="s">
        <v>681</v>
      </c>
      <c r="J61" t="s">
        <v>682</v>
      </c>
    </row>
    <row r="62" spans="1:10" x14ac:dyDescent="0.4">
      <c r="A62">
        <v>59</v>
      </c>
      <c r="B62">
        <v>59</v>
      </c>
      <c r="C62">
        <v>123251</v>
      </c>
      <c r="D62" t="s">
        <v>683</v>
      </c>
      <c r="E62" t="s">
        <v>684</v>
      </c>
      <c r="F62" t="s">
        <v>685</v>
      </c>
      <c r="G62" t="s">
        <v>686</v>
      </c>
      <c r="H62" t="s">
        <v>687</v>
      </c>
      <c r="I62" t="s">
        <v>688</v>
      </c>
      <c r="J62" t="s">
        <v>689</v>
      </c>
    </row>
    <row r="63" spans="1:10" x14ac:dyDescent="0.4">
      <c r="A63">
        <v>60</v>
      </c>
      <c r="B63">
        <v>60</v>
      </c>
      <c r="C63">
        <v>123136</v>
      </c>
      <c r="D63" t="s">
        <v>690</v>
      </c>
      <c r="E63" t="s">
        <v>691</v>
      </c>
      <c r="F63" t="s">
        <v>692</v>
      </c>
      <c r="G63" t="s">
        <v>693</v>
      </c>
      <c r="H63" t="s">
        <v>694</v>
      </c>
      <c r="I63" t="s">
        <v>695</v>
      </c>
      <c r="J63" t="s">
        <v>696</v>
      </c>
    </row>
    <row r="64" spans="1:10" x14ac:dyDescent="0.4">
      <c r="A64">
        <v>61</v>
      </c>
      <c r="B64">
        <v>61</v>
      </c>
      <c r="C64">
        <v>123541</v>
      </c>
      <c r="D64" t="s">
        <v>697</v>
      </c>
      <c r="E64" t="s">
        <v>698</v>
      </c>
      <c r="F64" t="s">
        <v>699</v>
      </c>
      <c r="G64" t="s">
        <v>700</v>
      </c>
      <c r="H64" t="s">
        <v>701</v>
      </c>
      <c r="I64" t="s">
        <v>702</v>
      </c>
      <c r="J64" t="s">
        <v>703</v>
      </c>
    </row>
    <row r="65" spans="1:10" x14ac:dyDescent="0.4">
      <c r="A65">
        <v>62</v>
      </c>
      <c r="B65">
        <v>62</v>
      </c>
      <c r="C65">
        <v>123138</v>
      </c>
      <c r="D65" t="s">
        <v>704</v>
      </c>
      <c r="E65" t="s">
        <v>705</v>
      </c>
      <c r="F65" t="s">
        <v>706</v>
      </c>
      <c r="G65" t="s">
        <v>707</v>
      </c>
      <c r="H65" t="s">
        <v>708</v>
      </c>
      <c r="I65" t="s">
        <v>709</v>
      </c>
      <c r="J65" t="s">
        <v>710</v>
      </c>
    </row>
    <row r="66" spans="1:10" x14ac:dyDescent="0.4">
      <c r="A66">
        <v>63</v>
      </c>
      <c r="B66">
        <v>63</v>
      </c>
      <c r="C66">
        <v>123139</v>
      </c>
      <c r="D66" t="s">
        <v>711</v>
      </c>
      <c r="E66" t="s">
        <v>712</v>
      </c>
      <c r="F66" t="s">
        <v>713</v>
      </c>
      <c r="G66" t="s">
        <v>714</v>
      </c>
      <c r="H66" t="s">
        <v>715</v>
      </c>
      <c r="I66" t="s">
        <v>716</v>
      </c>
      <c r="J66" t="s">
        <v>717</v>
      </c>
    </row>
    <row r="67" spans="1:10" x14ac:dyDescent="0.4">
      <c r="A67">
        <v>64</v>
      </c>
      <c r="B67">
        <v>64</v>
      </c>
      <c r="C67">
        <v>123201</v>
      </c>
      <c r="D67" t="s">
        <v>718</v>
      </c>
      <c r="E67" t="s">
        <v>719</v>
      </c>
      <c r="F67" t="s">
        <v>720</v>
      </c>
      <c r="G67" t="s">
        <v>721</v>
      </c>
      <c r="H67" t="s">
        <v>722</v>
      </c>
      <c r="I67" t="s">
        <v>723</v>
      </c>
      <c r="J67" t="s">
        <v>724</v>
      </c>
    </row>
    <row r="68" spans="1:10" x14ac:dyDescent="0.4">
      <c r="A68">
        <v>65</v>
      </c>
      <c r="B68">
        <v>65</v>
      </c>
      <c r="C68">
        <v>123238</v>
      </c>
      <c r="D68" t="s">
        <v>725</v>
      </c>
      <c r="E68" t="s">
        <v>726</v>
      </c>
      <c r="F68" t="s">
        <v>727</v>
      </c>
      <c r="G68" t="s">
        <v>728</v>
      </c>
      <c r="H68" t="s">
        <v>729</v>
      </c>
      <c r="I68" t="s">
        <v>730</v>
      </c>
      <c r="J68" t="s">
        <v>731</v>
      </c>
    </row>
    <row r="69" spans="1:10" x14ac:dyDescent="0.4">
      <c r="A69">
        <v>66</v>
      </c>
      <c r="B69">
        <v>66</v>
      </c>
      <c r="C69">
        <v>123140</v>
      </c>
      <c r="D69" t="s">
        <v>732</v>
      </c>
      <c r="E69" t="s">
        <v>733</v>
      </c>
      <c r="F69" t="s">
        <v>734</v>
      </c>
      <c r="G69" t="s">
        <v>735</v>
      </c>
      <c r="H69" t="s">
        <v>736</v>
      </c>
      <c r="I69" t="s">
        <v>737</v>
      </c>
      <c r="J69" t="s">
        <v>738</v>
      </c>
    </row>
    <row r="70" spans="1:10" x14ac:dyDescent="0.4">
      <c r="A70">
        <v>67</v>
      </c>
      <c r="B70">
        <v>67</v>
      </c>
      <c r="C70">
        <v>123511</v>
      </c>
      <c r="D70" t="s">
        <v>739</v>
      </c>
      <c r="E70" t="s">
        <v>740</v>
      </c>
      <c r="F70" t="s">
        <v>741</v>
      </c>
      <c r="G70" t="s">
        <v>742</v>
      </c>
      <c r="H70" t="s">
        <v>743</v>
      </c>
      <c r="I70" t="s">
        <v>744</v>
      </c>
      <c r="J70" t="s">
        <v>745</v>
      </c>
    </row>
    <row r="71" spans="1:10" x14ac:dyDescent="0.4">
      <c r="C71">
        <v>0</v>
      </c>
      <c r="D71">
        <v>0</v>
      </c>
      <c r="E71">
        <v>0</v>
      </c>
      <c r="F71" t="s">
        <v>746</v>
      </c>
      <c r="G71">
        <v>0</v>
      </c>
      <c r="H71">
        <v>0</v>
      </c>
      <c r="I71">
        <v>0</v>
      </c>
      <c r="J71">
        <v>0</v>
      </c>
    </row>
    <row r="72" spans="1:10" x14ac:dyDescent="0.4">
      <c r="A72">
        <v>68</v>
      </c>
      <c r="B72">
        <v>68</v>
      </c>
      <c r="C72">
        <v>123141</v>
      </c>
      <c r="D72" t="s">
        <v>747</v>
      </c>
      <c r="E72" t="s">
        <v>748</v>
      </c>
      <c r="F72" t="s">
        <v>749</v>
      </c>
      <c r="G72" t="s">
        <v>750</v>
      </c>
      <c r="H72" t="s">
        <v>751</v>
      </c>
      <c r="I72" t="s">
        <v>752</v>
      </c>
      <c r="J72" t="s">
        <v>753</v>
      </c>
    </row>
    <row r="73" spans="1:10" x14ac:dyDescent="0.4">
      <c r="A73">
        <v>69</v>
      </c>
      <c r="B73">
        <v>69</v>
      </c>
      <c r="C73">
        <v>123249</v>
      </c>
      <c r="D73" t="s">
        <v>754</v>
      </c>
      <c r="E73" t="s">
        <v>755</v>
      </c>
      <c r="F73" t="s">
        <v>756</v>
      </c>
      <c r="G73" t="s">
        <v>757</v>
      </c>
      <c r="H73" t="s">
        <v>758</v>
      </c>
      <c r="I73" t="s">
        <v>759</v>
      </c>
      <c r="J73" t="s">
        <v>760</v>
      </c>
    </row>
    <row r="74" spans="1:10" x14ac:dyDescent="0.4">
      <c r="A74">
        <v>70</v>
      </c>
      <c r="B74">
        <v>70</v>
      </c>
      <c r="C74">
        <v>123504</v>
      </c>
      <c r="D74" t="s">
        <v>761</v>
      </c>
      <c r="E74" t="s">
        <v>762</v>
      </c>
      <c r="F74" t="s">
        <v>763</v>
      </c>
      <c r="G74" t="s">
        <v>764</v>
      </c>
      <c r="H74" t="s">
        <v>765</v>
      </c>
      <c r="I74" t="s">
        <v>766</v>
      </c>
      <c r="J74" t="s">
        <v>767</v>
      </c>
    </row>
    <row r="75" spans="1:10" x14ac:dyDescent="0.4">
      <c r="A75">
        <v>71</v>
      </c>
      <c r="B75">
        <v>71</v>
      </c>
      <c r="C75">
        <v>123544</v>
      </c>
      <c r="D75" t="s">
        <v>768</v>
      </c>
      <c r="E75" t="s">
        <v>769</v>
      </c>
      <c r="F75" t="s">
        <v>770</v>
      </c>
      <c r="G75" t="s">
        <v>764</v>
      </c>
      <c r="H75" t="s">
        <v>771</v>
      </c>
      <c r="I75" t="s">
        <v>772</v>
      </c>
      <c r="J75" t="s">
        <v>773</v>
      </c>
    </row>
    <row r="76" spans="1:10" x14ac:dyDescent="0.4">
      <c r="A76">
        <v>72</v>
      </c>
      <c r="B76">
        <v>72</v>
      </c>
      <c r="C76">
        <v>123111</v>
      </c>
      <c r="D76" t="s">
        <v>774</v>
      </c>
      <c r="E76" t="s">
        <v>775</v>
      </c>
      <c r="F76" t="s">
        <v>776</v>
      </c>
      <c r="G76" t="s">
        <v>777</v>
      </c>
      <c r="H76" t="s">
        <v>778</v>
      </c>
      <c r="I76" t="s">
        <v>779</v>
      </c>
      <c r="J76" t="s">
        <v>780</v>
      </c>
    </row>
    <row r="77" spans="1:10" x14ac:dyDescent="0.4">
      <c r="A77">
        <v>73</v>
      </c>
      <c r="B77">
        <v>73</v>
      </c>
      <c r="C77">
        <v>123208</v>
      </c>
      <c r="D77" t="s">
        <v>781</v>
      </c>
      <c r="E77" t="s">
        <v>782</v>
      </c>
      <c r="F77" t="s">
        <v>783</v>
      </c>
      <c r="G77" t="s">
        <v>784</v>
      </c>
      <c r="H77" t="s">
        <v>785</v>
      </c>
      <c r="I77" t="s">
        <v>786</v>
      </c>
      <c r="J77" t="s">
        <v>787</v>
      </c>
    </row>
    <row r="78" spans="1:10" x14ac:dyDescent="0.4">
      <c r="A78">
        <v>74</v>
      </c>
      <c r="B78">
        <v>74</v>
      </c>
      <c r="C78">
        <v>123221</v>
      </c>
      <c r="D78" t="s">
        <v>788</v>
      </c>
      <c r="E78" t="s">
        <v>789</v>
      </c>
      <c r="F78" t="s">
        <v>790</v>
      </c>
      <c r="G78" t="s">
        <v>791</v>
      </c>
      <c r="H78" t="s">
        <v>792</v>
      </c>
      <c r="I78" t="s">
        <v>793</v>
      </c>
      <c r="J78" t="s">
        <v>794</v>
      </c>
    </row>
    <row r="79" spans="1:10" x14ac:dyDescent="0.4">
      <c r="A79">
        <v>75</v>
      </c>
      <c r="B79">
        <v>75</v>
      </c>
      <c r="C79">
        <v>123539</v>
      </c>
      <c r="D79" t="s">
        <v>795</v>
      </c>
      <c r="E79" t="s">
        <v>796</v>
      </c>
      <c r="F79" t="s">
        <v>797</v>
      </c>
      <c r="G79" t="s">
        <v>784</v>
      </c>
      <c r="H79" t="s">
        <v>798</v>
      </c>
      <c r="I79" t="s">
        <v>799</v>
      </c>
      <c r="J79" t="s">
        <v>800</v>
      </c>
    </row>
    <row r="80" spans="1:10" x14ac:dyDescent="0.4">
      <c r="A80">
        <v>76</v>
      </c>
      <c r="B80">
        <v>76</v>
      </c>
      <c r="C80">
        <v>123515</v>
      </c>
      <c r="D80" t="s">
        <v>801</v>
      </c>
      <c r="E80" t="s">
        <v>802</v>
      </c>
      <c r="F80" t="s">
        <v>803</v>
      </c>
      <c r="G80" t="s">
        <v>784</v>
      </c>
      <c r="H80" t="s">
        <v>804</v>
      </c>
      <c r="I80" t="s">
        <v>805</v>
      </c>
      <c r="J80" t="s">
        <v>806</v>
      </c>
    </row>
    <row r="81" spans="1:10" x14ac:dyDescent="0.4">
      <c r="A81">
        <v>77</v>
      </c>
      <c r="B81">
        <v>77</v>
      </c>
      <c r="C81">
        <v>123552</v>
      </c>
      <c r="D81" t="s">
        <v>807</v>
      </c>
      <c r="E81" t="s">
        <v>808</v>
      </c>
      <c r="F81" t="s">
        <v>809</v>
      </c>
      <c r="G81" t="s">
        <v>810</v>
      </c>
      <c r="H81" t="s">
        <v>811</v>
      </c>
      <c r="I81" t="s">
        <v>812</v>
      </c>
      <c r="J81" t="s">
        <v>813</v>
      </c>
    </row>
    <row r="82" spans="1:10" x14ac:dyDescent="0.4">
      <c r="A82">
        <v>78</v>
      </c>
      <c r="B82">
        <v>78</v>
      </c>
      <c r="C82">
        <v>123203</v>
      </c>
      <c r="D82" t="s">
        <v>814</v>
      </c>
      <c r="E82" t="s">
        <v>815</v>
      </c>
      <c r="F82" t="s">
        <v>816</v>
      </c>
      <c r="G82" t="s">
        <v>817</v>
      </c>
      <c r="H82" t="s">
        <v>818</v>
      </c>
      <c r="I82" t="s">
        <v>819</v>
      </c>
      <c r="J82" t="s">
        <v>820</v>
      </c>
    </row>
    <row r="83" spans="1:10" x14ac:dyDescent="0.4">
      <c r="A83">
        <v>79</v>
      </c>
      <c r="B83">
        <v>79</v>
      </c>
      <c r="C83">
        <v>123233</v>
      </c>
      <c r="D83" t="s">
        <v>821</v>
      </c>
      <c r="E83" t="s">
        <v>822</v>
      </c>
      <c r="F83" t="s">
        <v>823</v>
      </c>
      <c r="G83" t="s">
        <v>824</v>
      </c>
      <c r="H83" t="s">
        <v>825</v>
      </c>
      <c r="I83" t="s">
        <v>826</v>
      </c>
      <c r="J83" t="s">
        <v>827</v>
      </c>
    </row>
    <row r="84" spans="1:10" x14ac:dyDescent="0.4">
      <c r="A84">
        <v>80</v>
      </c>
      <c r="B84">
        <v>80</v>
      </c>
      <c r="C84">
        <v>123192</v>
      </c>
      <c r="D84" t="s">
        <v>828</v>
      </c>
      <c r="E84" t="s">
        <v>829</v>
      </c>
      <c r="F84" t="s">
        <v>830</v>
      </c>
      <c r="G84" t="s">
        <v>831</v>
      </c>
      <c r="H84" t="s">
        <v>832</v>
      </c>
      <c r="I84" t="s">
        <v>833</v>
      </c>
      <c r="J84" t="s">
        <v>834</v>
      </c>
    </row>
    <row r="85" spans="1:10" x14ac:dyDescent="0.4">
      <c r="A85">
        <v>81</v>
      </c>
      <c r="B85">
        <v>81</v>
      </c>
      <c r="C85">
        <v>123522</v>
      </c>
      <c r="D85" t="s">
        <v>835</v>
      </c>
      <c r="E85" t="s">
        <v>836</v>
      </c>
      <c r="F85" t="s">
        <v>837</v>
      </c>
      <c r="G85" t="s">
        <v>838</v>
      </c>
      <c r="H85" t="s">
        <v>839</v>
      </c>
      <c r="I85" t="s">
        <v>840</v>
      </c>
      <c r="J85" t="s">
        <v>841</v>
      </c>
    </row>
    <row r="86" spans="1:10" x14ac:dyDescent="0.4">
      <c r="A86">
        <v>82</v>
      </c>
      <c r="B86">
        <v>82</v>
      </c>
      <c r="C86">
        <v>0</v>
      </c>
      <c r="D86">
        <v>0</v>
      </c>
      <c r="E86">
        <v>0</v>
      </c>
      <c r="F86" t="s">
        <v>842</v>
      </c>
      <c r="G86">
        <v>0</v>
      </c>
      <c r="H86">
        <v>0</v>
      </c>
      <c r="I86">
        <v>0</v>
      </c>
      <c r="J86">
        <v>0</v>
      </c>
    </row>
    <row r="87" spans="1:10" x14ac:dyDescent="0.4">
      <c r="A87">
        <v>83</v>
      </c>
      <c r="B87">
        <v>83</v>
      </c>
      <c r="C87">
        <v>123101</v>
      </c>
      <c r="D87" t="s">
        <v>843</v>
      </c>
      <c r="E87" t="s">
        <v>844</v>
      </c>
      <c r="F87" t="s">
        <v>845</v>
      </c>
      <c r="G87" t="s">
        <v>846</v>
      </c>
      <c r="H87" t="s">
        <v>847</v>
      </c>
      <c r="I87" t="s">
        <v>848</v>
      </c>
      <c r="J87" t="s">
        <v>849</v>
      </c>
    </row>
    <row r="88" spans="1:10" x14ac:dyDescent="0.4">
      <c r="A88">
        <v>84</v>
      </c>
      <c r="B88">
        <v>84</v>
      </c>
      <c r="C88">
        <v>123104</v>
      </c>
      <c r="D88" t="s">
        <v>850</v>
      </c>
      <c r="E88" t="s">
        <v>851</v>
      </c>
      <c r="F88" t="s">
        <v>852</v>
      </c>
      <c r="G88" t="s">
        <v>853</v>
      </c>
      <c r="H88" t="s">
        <v>854</v>
      </c>
      <c r="I88" t="s">
        <v>855</v>
      </c>
      <c r="J88" t="s">
        <v>856</v>
      </c>
    </row>
    <row r="89" spans="1:10" x14ac:dyDescent="0.4">
      <c r="A89">
        <v>85</v>
      </c>
      <c r="B89">
        <v>85</v>
      </c>
      <c r="C89">
        <v>123106</v>
      </c>
      <c r="D89" t="s">
        <v>857</v>
      </c>
      <c r="E89" t="s">
        <v>858</v>
      </c>
      <c r="F89" t="s">
        <v>859</v>
      </c>
      <c r="G89" t="s">
        <v>860</v>
      </c>
      <c r="H89" t="s">
        <v>861</v>
      </c>
      <c r="I89" t="s">
        <v>862</v>
      </c>
      <c r="J89" t="s">
        <v>863</v>
      </c>
    </row>
    <row r="90" spans="1:10" x14ac:dyDescent="0.4">
      <c r="A90">
        <v>86</v>
      </c>
      <c r="B90">
        <v>86</v>
      </c>
      <c r="C90">
        <v>123107</v>
      </c>
      <c r="D90" t="s">
        <v>864</v>
      </c>
      <c r="E90" t="s">
        <v>865</v>
      </c>
      <c r="F90" t="s">
        <v>866</v>
      </c>
      <c r="G90" t="s">
        <v>867</v>
      </c>
      <c r="H90" t="s">
        <v>868</v>
      </c>
      <c r="I90" t="s">
        <v>869</v>
      </c>
      <c r="J90" t="s">
        <v>870</v>
      </c>
    </row>
    <row r="91" spans="1:10" x14ac:dyDescent="0.4">
      <c r="A91">
        <v>87</v>
      </c>
      <c r="B91">
        <v>87</v>
      </c>
      <c r="C91">
        <v>123110</v>
      </c>
      <c r="D91" t="s">
        <v>871</v>
      </c>
      <c r="E91" t="s">
        <v>872</v>
      </c>
      <c r="F91" t="s">
        <v>873</v>
      </c>
      <c r="G91" t="s">
        <v>874</v>
      </c>
      <c r="H91" t="s">
        <v>875</v>
      </c>
      <c r="I91" t="s">
        <v>876</v>
      </c>
      <c r="J91" t="s">
        <v>877</v>
      </c>
    </row>
    <row r="92" spans="1:10" x14ac:dyDescent="0.4">
      <c r="A92">
        <v>88</v>
      </c>
      <c r="B92">
        <v>88</v>
      </c>
      <c r="C92">
        <v>123202</v>
      </c>
      <c r="D92" t="s">
        <v>878</v>
      </c>
      <c r="E92" t="s">
        <v>879</v>
      </c>
      <c r="F92" t="s">
        <v>880</v>
      </c>
      <c r="G92" t="s">
        <v>881</v>
      </c>
      <c r="H92" t="s">
        <v>882</v>
      </c>
      <c r="I92" t="s">
        <v>883</v>
      </c>
      <c r="J92" t="s">
        <v>884</v>
      </c>
    </row>
    <row r="93" spans="1:10" x14ac:dyDescent="0.4">
      <c r="A93">
        <v>89</v>
      </c>
      <c r="B93">
        <v>89</v>
      </c>
      <c r="C93">
        <v>123200</v>
      </c>
      <c r="D93" t="s">
        <v>885</v>
      </c>
      <c r="E93" t="s">
        <v>886</v>
      </c>
      <c r="F93" t="s">
        <v>887</v>
      </c>
      <c r="G93" t="s">
        <v>888</v>
      </c>
      <c r="H93" t="s">
        <v>889</v>
      </c>
      <c r="I93" t="s">
        <v>890</v>
      </c>
      <c r="J93" t="s">
        <v>891</v>
      </c>
    </row>
    <row r="94" spans="1:10" x14ac:dyDescent="0.4">
      <c r="A94">
        <v>90</v>
      </c>
      <c r="B94">
        <v>90</v>
      </c>
      <c r="C94">
        <v>123209</v>
      </c>
      <c r="D94" t="s">
        <v>892</v>
      </c>
      <c r="E94" t="s">
        <v>893</v>
      </c>
      <c r="F94" t="s">
        <v>894</v>
      </c>
      <c r="G94" t="s">
        <v>895</v>
      </c>
      <c r="H94" t="s">
        <v>896</v>
      </c>
      <c r="I94" t="s">
        <v>897</v>
      </c>
      <c r="J94" t="s">
        <v>898</v>
      </c>
    </row>
    <row r="95" spans="1:10" x14ac:dyDescent="0.4">
      <c r="A95">
        <v>91</v>
      </c>
      <c r="B95">
        <v>91</v>
      </c>
      <c r="C95">
        <v>123231</v>
      </c>
      <c r="D95" t="s">
        <v>899</v>
      </c>
      <c r="E95" t="s">
        <v>900</v>
      </c>
      <c r="F95" t="s">
        <v>901</v>
      </c>
      <c r="G95" t="s">
        <v>902</v>
      </c>
      <c r="H95" t="s">
        <v>903</v>
      </c>
      <c r="I95" t="s">
        <v>904</v>
      </c>
      <c r="J95" t="s">
        <v>905</v>
      </c>
    </row>
    <row r="96" spans="1:10" x14ac:dyDescent="0.4">
      <c r="A96">
        <v>92</v>
      </c>
      <c r="B96">
        <v>92</v>
      </c>
      <c r="C96">
        <v>123232</v>
      </c>
      <c r="D96" t="s">
        <v>906</v>
      </c>
      <c r="E96" t="s">
        <v>907</v>
      </c>
      <c r="F96" t="s">
        <v>908</v>
      </c>
      <c r="G96" t="s">
        <v>909</v>
      </c>
      <c r="H96" t="s">
        <v>910</v>
      </c>
      <c r="I96" t="s">
        <v>911</v>
      </c>
      <c r="J96" t="s">
        <v>912</v>
      </c>
    </row>
    <row r="97" spans="1:10" x14ac:dyDescent="0.4">
      <c r="A97">
        <v>93</v>
      </c>
      <c r="B97">
        <v>93</v>
      </c>
      <c r="C97">
        <v>123452</v>
      </c>
      <c r="D97" t="s">
        <v>913</v>
      </c>
      <c r="E97" t="s">
        <v>914</v>
      </c>
      <c r="F97" t="s">
        <v>915</v>
      </c>
      <c r="G97" t="s">
        <v>916</v>
      </c>
      <c r="H97" t="s">
        <v>917</v>
      </c>
      <c r="I97" t="s">
        <v>918</v>
      </c>
      <c r="J97" t="s">
        <v>919</v>
      </c>
    </row>
    <row r="98" spans="1:10" x14ac:dyDescent="0.4">
      <c r="A98">
        <v>94</v>
      </c>
      <c r="B98">
        <v>94</v>
      </c>
      <c r="C98">
        <v>123518</v>
      </c>
      <c r="D98" t="s">
        <v>920</v>
      </c>
      <c r="E98" t="s">
        <v>921</v>
      </c>
      <c r="F98" t="s">
        <v>922</v>
      </c>
      <c r="G98" t="s">
        <v>923</v>
      </c>
      <c r="H98" t="s">
        <v>924</v>
      </c>
      <c r="I98" t="s">
        <v>925</v>
      </c>
      <c r="J98" t="s">
        <v>926</v>
      </c>
    </row>
    <row r="99" spans="1:10" x14ac:dyDescent="0.4">
      <c r="A99">
        <v>95</v>
      </c>
      <c r="B99">
        <v>95</v>
      </c>
      <c r="C99">
        <v>123542</v>
      </c>
      <c r="D99" t="s">
        <v>927</v>
      </c>
      <c r="E99" t="s">
        <v>928</v>
      </c>
      <c r="F99" t="s">
        <v>929</v>
      </c>
      <c r="G99" t="s">
        <v>930</v>
      </c>
      <c r="H99" t="s">
        <v>931</v>
      </c>
      <c r="I99" t="s">
        <v>932</v>
      </c>
      <c r="J99" t="s">
        <v>933</v>
      </c>
    </row>
    <row r="100" spans="1:10" x14ac:dyDescent="0.4">
      <c r="A100">
        <v>96</v>
      </c>
      <c r="B100">
        <v>96</v>
      </c>
      <c r="C100">
        <v>123543</v>
      </c>
      <c r="D100" t="s">
        <v>934</v>
      </c>
      <c r="E100" t="s">
        <v>935</v>
      </c>
      <c r="F100" t="s">
        <v>936</v>
      </c>
      <c r="G100" t="s">
        <v>937</v>
      </c>
      <c r="H100" t="s">
        <v>938</v>
      </c>
      <c r="I100" t="s">
        <v>939</v>
      </c>
      <c r="J100" t="s">
        <v>940</v>
      </c>
    </row>
    <row r="101" spans="1:10" x14ac:dyDescent="0.4">
      <c r="A101">
        <v>97</v>
      </c>
      <c r="B101">
        <v>97</v>
      </c>
      <c r="C101">
        <v>123559</v>
      </c>
      <c r="D101" t="s">
        <v>941</v>
      </c>
      <c r="E101" t="s">
        <v>942</v>
      </c>
      <c r="F101" t="s">
        <v>943</v>
      </c>
      <c r="G101" t="s">
        <v>944</v>
      </c>
      <c r="H101" t="s">
        <v>945</v>
      </c>
      <c r="I101" t="s">
        <v>946</v>
      </c>
      <c r="J101" t="s">
        <v>947</v>
      </c>
    </row>
    <row r="102" spans="1:10" x14ac:dyDescent="0.4">
      <c r="A102">
        <v>98</v>
      </c>
      <c r="B102">
        <v>98</v>
      </c>
      <c r="C102" t="s">
        <v>948</v>
      </c>
      <c r="D102" t="s">
        <v>949</v>
      </c>
      <c r="E102" t="s">
        <v>950</v>
      </c>
      <c r="F102" t="s">
        <v>951</v>
      </c>
      <c r="G102" t="s">
        <v>952</v>
      </c>
      <c r="H102" t="s">
        <v>953</v>
      </c>
      <c r="I102" t="s">
        <v>954</v>
      </c>
      <c r="J102" t="s">
        <v>955</v>
      </c>
    </row>
    <row r="103" spans="1:10" x14ac:dyDescent="0.4">
      <c r="A103">
        <v>99</v>
      </c>
      <c r="B103">
        <v>99</v>
      </c>
      <c r="C103">
        <v>0</v>
      </c>
      <c r="D103" t="s">
        <v>956</v>
      </c>
      <c r="E103" t="s">
        <v>957</v>
      </c>
      <c r="F103" t="s">
        <v>958</v>
      </c>
      <c r="G103" t="s">
        <v>959</v>
      </c>
      <c r="H103" t="s">
        <v>960</v>
      </c>
      <c r="I103" t="s">
        <v>961</v>
      </c>
      <c r="J103" t="s">
        <v>962</v>
      </c>
    </row>
    <row r="104" spans="1:10" x14ac:dyDescent="0.4">
      <c r="A104">
        <v>100</v>
      </c>
      <c r="B104">
        <v>100</v>
      </c>
      <c r="C104">
        <v>0</v>
      </c>
      <c r="D104" t="s">
        <v>963</v>
      </c>
      <c r="E104">
        <v>0</v>
      </c>
      <c r="F104" t="s">
        <v>963</v>
      </c>
      <c r="G104">
        <v>0</v>
      </c>
      <c r="H104">
        <v>0</v>
      </c>
      <c r="I104">
        <v>0</v>
      </c>
      <c r="J104">
        <v>0</v>
      </c>
    </row>
    <row r="105" spans="1:10" x14ac:dyDescent="0.4">
      <c r="A105">
        <v>101</v>
      </c>
      <c r="B105">
        <v>101</v>
      </c>
      <c r="C105">
        <v>123102</v>
      </c>
      <c r="D105" t="s">
        <v>964</v>
      </c>
      <c r="E105" t="s">
        <v>965</v>
      </c>
      <c r="F105" t="s">
        <v>966</v>
      </c>
      <c r="G105" t="s">
        <v>967</v>
      </c>
      <c r="H105" t="s">
        <v>968</v>
      </c>
      <c r="I105" t="s">
        <v>969</v>
      </c>
      <c r="J105" t="s">
        <v>970</v>
      </c>
    </row>
    <row r="106" spans="1:10" x14ac:dyDescent="0.4">
      <c r="A106">
        <v>102</v>
      </c>
      <c r="B106">
        <v>102</v>
      </c>
      <c r="C106">
        <v>123103</v>
      </c>
      <c r="D106" t="s">
        <v>971</v>
      </c>
      <c r="E106" t="s">
        <v>972</v>
      </c>
      <c r="F106" t="s">
        <v>973</v>
      </c>
      <c r="G106" t="s">
        <v>974</v>
      </c>
      <c r="H106" t="s">
        <v>975</v>
      </c>
      <c r="I106" t="s">
        <v>976</v>
      </c>
      <c r="J106" t="s">
        <v>977</v>
      </c>
    </row>
    <row r="107" spans="1:10" x14ac:dyDescent="0.4">
      <c r="A107">
        <v>103</v>
      </c>
      <c r="B107">
        <v>103</v>
      </c>
      <c r="C107">
        <v>123105</v>
      </c>
      <c r="D107" t="s">
        <v>978</v>
      </c>
      <c r="E107" t="s">
        <v>979</v>
      </c>
      <c r="F107" t="s">
        <v>980</v>
      </c>
      <c r="G107" t="s">
        <v>981</v>
      </c>
      <c r="H107" t="s">
        <v>982</v>
      </c>
      <c r="I107" t="s">
        <v>983</v>
      </c>
      <c r="J107" t="s">
        <v>984</v>
      </c>
    </row>
    <row r="108" spans="1:10" x14ac:dyDescent="0.4">
      <c r="A108">
        <v>104</v>
      </c>
      <c r="B108">
        <v>104</v>
      </c>
      <c r="C108">
        <v>123108</v>
      </c>
      <c r="D108" t="s">
        <v>985</v>
      </c>
      <c r="E108" t="s">
        <v>986</v>
      </c>
      <c r="F108" t="s">
        <v>987</v>
      </c>
      <c r="G108" t="s">
        <v>988</v>
      </c>
      <c r="H108" t="s">
        <v>989</v>
      </c>
      <c r="I108" t="s">
        <v>990</v>
      </c>
      <c r="J108" t="s">
        <v>991</v>
      </c>
    </row>
    <row r="109" spans="1:10" x14ac:dyDescent="0.4">
      <c r="A109">
        <v>105</v>
      </c>
      <c r="B109">
        <v>105</v>
      </c>
      <c r="C109">
        <v>123109</v>
      </c>
      <c r="D109" t="s">
        <v>992</v>
      </c>
      <c r="E109" t="s">
        <v>993</v>
      </c>
      <c r="F109" t="s">
        <v>994</v>
      </c>
      <c r="G109" t="s">
        <v>995</v>
      </c>
      <c r="H109" t="s">
        <v>996</v>
      </c>
      <c r="I109" t="s">
        <v>997</v>
      </c>
      <c r="J109" t="s">
        <v>998</v>
      </c>
    </row>
    <row r="110" spans="1:10" x14ac:dyDescent="0.4">
      <c r="A110">
        <v>106</v>
      </c>
      <c r="B110">
        <v>106</v>
      </c>
      <c r="C110">
        <v>123197</v>
      </c>
      <c r="D110" t="s">
        <v>999</v>
      </c>
      <c r="E110" t="s">
        <v>1000</v>
      </c>
      <c r="F110" t="s">
        <v>1001</v>
      </c>
      <c r="G110" t="s">
        <v>1002</v>
      </c>
      <c r="H110" t="s">
        <v>1003</v>
      </c>
      <c r="I110" t="s">
        <v>1004</v>
      </c>
      <c r="J110" t="s">
        <v>1005</v>
      </c>
    </row>
    <row r="111" spans="1:10" x14ac:dyDescent="0.4">
      <c r="A111">
        <v>107</v>
      </c>
      <c r="B111">
        <v>107</v>
      </c>
      <c r="C111">
        <v>123253</v>
      </c>
      <c r="D111" t="s">
        <v>1006</v>
      </c>
      <c r="E111" t="s">
        <v>1007</v>
      </c>
      <c r="F111" t="s">
        <v>1008</v>
      </c>
      <c r="G111" t="s">
        <v>1009</v>
      </c>
      <c r="H111" t="s">
        <v>1010</v>
      </c>
      <c r="I111" t="s">
        <v>1011</v>
      </c>
      <c r="J111" t="s">
        <v>1012</v>
      </c>
    </row>
    <row r="112" spans="1:10" x14ac:dyDescent="0.4">
      <c r="A112">
        <v>108</v>
      </c>
      <c r="B112">
        <v>108</v>
      </c>
      <c r="C112">
        <v>123227</v>
      </c>
      <c r="D112" t="s">
        <v>1013</v>
      </c>
      <c r="E112" t="s">
        <v>1014</v>
      </c>
      <c r="F112" t="s">
        <v>1015</v>
      </c>
      <c r="G112" t="s">
        <v>1016</v>
      </c>
      <c r="H112" t="s">
        <v>1017</v>
      </c>
      <c r="I112" t="s">
        <v>1018</v>
      </c>
      <c r="J112" t="s">
        <v>1019</v>
      </c>
    </row>
    <row r="113" spans="1:10" x14ac:dyDescent="0.4">
      <c r="A113">
        <v>109</v>
      </c>
      <c r="B113">
        <v>109</v>
      </c>
      <c r="C113">
        <v>123240</v>
      </c>
      <c r="D113" t="s">
        <v>1020</v>
      </c>
      <c r="E113" t="s">
        <v>1021</v>
      </c>
      <c r="F113" t="s">
        <v>1022</v>
      </c>
      <c r="G113" t="s">
        <v>1002</v>
      </c>
      <c r="H113" t="s">
        <v>1023</v>
      </c>
      <c r="I113" t="s">
        <v>1024</v>
      </c>
      <c r="J113" t="s">
        <v>1025</v>
      </c>
    </row>
    <row r="114" spans="1:10" x14ac:dyDescent="0.4">
      <c r="A114">
        <v>110</v>
      </c>
      <c r="B114">
        <v>110</v>
      </c>
      <c r="C114">
        <v>123245</v>
      </c>
      <c r="D114" t="s">
        <v>1026</v>
      </c>
      <c r="E114" t="s">
        <v>1027</v>
      </c>
      <c r="F114" t="s">
        <v>1028</v>
      </c>
      <c r="G114" t="s">
        <v>1029</v>
      </c>
      <c r="H114" t="s">
        <v>1030</v>
      </c>
      <c r="I114" t="s">
        <v>1031</v>
      </c>
      <c r="J114" t="s">
        <v>1032</v>
      </c>
    </row>
    <row r="115" spans="1:10" x14ac:dyDescent="0.4">
      <c r="A115">
        <v>111</v>
      </c>
      <c r="B115">
        <v>111</v>
      </c>
      <c r="C115">
        <v>123193</v>
      </c>
      <c r="D115" t="s">
        <v>1033</v>
      </c>
      <c r="E115" t="s">
        <v>1034</v>
      </c>
      <c r="F115" t="s">
        <v>1035</v>
      </c>
      <c r="G115" t="s">
        <v>967</v>
      </c>
      <c r="H115" t="s">
        <v>1036</v>
      </c>
      <c r="I115" t="s">
        <v>1037</v>
      </c>
      <c r="J115" t="s">
        <v>1038</v>
      </c>
    </row>
    <row r="116" spans="1:10" x14ac:dyDescent="0.4">
      <c r="A116">
        <v>112</v>
      </c>
      <c r="B116">
        <v>112</v>
      </c>
      <c r="C116">
        <v>123216</v>
      </c>
      <c r="D116" t="s">
        <v>1039</v>
      </c>
      <c r="E116" t="s">
        <v>1040</v>
      </c>
      <c r="F116" t="s">
        <v>1041</v>
      </c>
      <c r="G116" t="s">
        <v>1042</v>
      </c>
      <c r="H116" t="s">
        <v>1043</v>
      </c>
      <c r="I116" t="s">
        <v>1044</v>
      </c>
      <c r="J116" t="s">
        <v>1045</v>
      </c>
    </row>
    <row r="117" spans="1:10" x14ac:dyDescent="0.4">
      <c r="A117">
        <v>113</v>
      </c>
      <c r="B117">
        <v>113</v>
      </c>
      <c r="C117">
        <v>123505</v>
      </c>
      <c r="D117" t="s">
        <v>1046</v>
      </c>
      <c r="E117" t="s">
        <v>1047</v>
      </c>
      <c r="F117" t="s">
        <v>1048</v>
      </c>
      <c r="G117" t="s">
        <v>1049</v>
      </c>
      <c r="H117" t="s">
        <v>1050</v>
      </c>
      <c r="I117" t="s">
        <v>1051</v>
      </c>
      <c r="J117" t="s">
        <v>1052</v>
      </c>
    </row>
    <row r="118" spans="1:10" x14ac:dyDescent="0.4">
      <c r="A118">
        <v>114</v>
      </c>
      <c r="B118">
        <v>114</v>
      </c>
      <c r="C118">
        <v>123523</v>
      </c>
      <c r="D118" t="s">
        <v>1053</v>
      </c>
      <c r="E118" t="s">
        <v>1054</v>
      </c>
      <c r="F118" t="s">
        <v>1055</v>
      </c>
      <c r="G118" t="s">
        <v>981</v>
      </c>
      <c r="H118" t="s">
        <v>1056</v>
      </c>
      <c r="I118" t="s">
        <v>1057</v>
      </c>
      <c r="J118" t="s">
        <v>1058</v>
      </c>
    </row>
    <row r="119" spans="1:10" x14ac:dyDescent="0.4">
      <c r="A119">
        <v>115</v>
      </c>
      <c r="B119">
        <v>115</v>
      </c>
      <c r="C119">
        <v>123548</v>
      </c>
      <c r="D119" t="s">
        <v>1059</v>
      </c>
      <c r="E119" t="s">
        <v>1060</v>
      </c>
      <c r="F119" t="s">
        <v>1061</v>
      </c>
      <c r="G119" t="s">
        <v>1009</v>
      </c>
      <c r="H119" t="s">
        <v>1062</v>
      </c>
      <c r="I119" t="s">
        <v>1063</v>
      </c>
      <c r="J119" t="s">
        <v>1064</v>
      </c>
    </row>
    <row r="120" spans="1:10" x14ac:dyDescent="0.4">
      <c r="A120">
        <v>116</v>
      </c>
      <c r="B120">
        <v>116</v>
      </c>
      <c r="C120">
        <v>123549</v>
      </c>
      <c r="D120" t="s">
        <v>1065</v>
      </c>
      <c r="E120" t="s">
        <v>1066</v>
      </c>
      <c r="F120" t="s">
        <v>1067</v>
      </c>
      <c r="G120" t="s">
        <v>1009</v>
      </c>
      <c r="H120" t="s">
        <v>1068</v>
      </c>
      <c r="I120" t="s">
        <v>1069</v>
      </c>
      <c r="J120" t="s">
        <v>1070</v>
      </c>
    </row>
    <row r="121" spans="1:10" x14ac:dyDescent="0.4">
      <c r="A121">
        <v>117</v>
      </c>
      <c r="B121">
        <v>117</v>
      </c>
      <c r="C121">
        <v>123112</v>
      </c>
      <c r="D121" t="s">
        <v>1071</v>
      </c>
      <c r="E121" t="s">
        <v>1072</v>
      </c>
      <c r="F121" t="s">
        <v>1073</v>
      </c>
      <c r="G121" t="s">
        <v>1074</v>
      </c>
      <c r="H121" t="s">
        <v>1075</v>
      </c>
      <c r="I121" t="s">
        <v>1076</v>
      </c>
      <c r="J121" t="s">
        <v>1077</v>
      </c>
    </row>
    <row r="122" spans="1:10" x14ac:dyDescent="0.4">
      <c r="A122">
        <v>118</v>
      </c>
      <c r="B122">
        <v>118</v>
      </c>
      <c r="C122">
        <v>123113</v>
      </c>
      <c r="D122" t="s">
        <v>1078</v>
      </c>
      <c r="E122" t="s">
        <v>1079</v>
      </c>
      <c r="F122" t="s">
        <v>1080</v>
      </c>
      <c r="G122" t="s">
        <v>1081</v>
      </c>
      <c r="H122" t="s">
        <v>1082</v>
      </c>
      <c r="I122" t="s">
        <v>1083</v>
      </c>
      <c r="J122" t="s">
        <v>1084</v>
      </c>
    </row>
    <row r="123" spans="1:10" x14ac:dyDescent="0.4">
      <c r="A123">
        <v>119</v>
      </c>
      <c r="B123">
        <v>119</v>
      </c>
      <c r="C123">
        <v>123114</v>
      </c>
      <c r="D123" t="s">
        <v>1085</v>
      </c>
      <c r="E123" t="s">
        <v>1086</v>
      </c>
      <c r="F123" t="s">
        <v>1087</v>
      </c>
      <c r="G123" t="s">
        <v>1088</v>
      </c>
      <c r="H123" t="s">
        <v>1089</v>
      </c>
      <c r="I123" t="s">
        <v>1090</v>
      </c>
      <c r="J123" t="s">
        <v>1091</v>
      </c>
    </row>
    <row r="124" spans="1:10" x14ac:dyDescent="0.4">
      <c r="A124">
        <v>120</v>
      </c>
      <c r="B124">
        <v>120</v>
      </c>
      <c r="C124">
        <v>123115</v>
      </c>
      <c r="D124" t="s">
        <v>1092</v>
      </c>
      <c r="E124" t="s">
        <v>1093</v>
      </c>
      <c r="F124" t="s">
        <v>1094</v>
      </c>
      <c r="G124" t="s">
        <v>1095</v>
      </c>
      <c r="H124" t="s">
        <v>1096</v>
      </c>
      <c r="I124" t="s">
        <v>1097</v>
      </c>
      <c r="J124" t="s">
        <v>1098</v>
      </c>
    </row>
    <row r="125" spans="1:10" x14ac:dyDescent="0.4">
      <c r="A125">
        <v>121</v>
      </c>
      <c r="B125">
        <v>121</v>
      </c>
      <c r="C125">
        <v>123206</v>
      </c>
      <c r="D125" t="s">
        <v>1099</v>
      </c>
      <c r="E125" t="s">
        <v>1100</v>
      </c>
      <c r="F125" t="s">
        <v>1101</v>
      </c>
      <c r="G125" t="s">
        <v>1088</v>
      </c>
      <c r="H125" t="s">
        <v>1102</v>
      </c>
      <c r="I125" t="s">
        <v>1103</v>
      </c>
      <c r="J125" t="s">
        <v>1104</v>
      </c>
    </row>
    <row r="126" spans="1:10" x14ac:dyDescent="0.4">
      <c r="A126">
        <v>122</v>
      </c>
      <c r="B126">
        <v>122</v>
      </c>
      <c r="C126">
        <v>123210</v>
      </c>
      <c r="D126" t="s">
        <v>1105</v>
      </c>
      <c r="E126" t="s">
        <v>1106</v>
      </c>
      <c r="F126" t="s">
        <v>1107</v>
      </c>
      <c r="G126" t="s">
        <v>1108</v>
      </c>
      <c r="H126" t="s">
        <v>1109</v>
      </c>
      <c r="I126" t="s">
        <v>1110</v>
      </c>
      <c r="J126" t="s">
        <v>1111</v>
      </c>
    </row>
    <row r="127" spans="1:10" x14ac:dyDescent="0.4">
      <c r="A127">
        <v>123</v>
      </c>
      <c r="B127">
        <v>123</v>
      </c>
      <c r="C127">
        <v>123222</v>
      </c>
      <c r="D127" t="s">
        <v>1112</v>
      </c>
      <c r="E127" t="s">
        <v>1113</v>
      </c>
      <c r="F127" t="s">
        <v>1114</v>
      </c>
      <c r="G127" t="s">
        <v>1115</v>
      </c>
      <c r="H127" t="s">
        <v>1116</v>
      </c>
      <c r="I127" t="s">
        <v>1117</v>
      </c>
      <c r="J127" t="s">
        <v>1118</v>
      </c>
    </row>
    <row r="128" spans="1:10" x14ac:dyDescent="0.4">
      <c r="A128">
        <v>124</v>
      </c>
      <c r="B128">
        <v>124</v>
      </c>
      <c r="C128">
        <v>123228</v>
      </c>
      <c r="D128" t="s">
        <v>1119</v>
      </c>
      <c r="E128" t="s">
        <v>1120</v>
      </c>
      <c r="F128" t="s">
        <v>1121</v>
      </c>
      <c r="G128" t="s">
        <v>1122</v>
      </c>
      <c r="H128" t="s">
        <v>1123</v>
      </c>
      <c r="I128" t="s">
        <v>1124</v>
      </c>
      <c r="J128" t="s">
        <v>1125</v>
      </c>
    </row>
    <row r="129" spans="1:10" x14ac:dyDescent="0.4">
      <c r="A129">
        <v>125</v>
      </c>
      <c r="B129">
        <v>125</v>
      </c>
      <c r="C129">
        <v>123234</v>
      </c>
      <c r="D129" t="s">
        <v>1126</v>
      </c>
      <c r="E129" t="s">
        <v>1127</v>
      </c>
      <c r="F129" t="s">
        <v>1128</v>
      </c>
      <c r="G129" t="s">
        <v>1129</v>
      </c>
      <c r="H129" t="s">
        <v>1130</v>
      </c>
      <c r="I129" t="s">
        <v>1131</v>
      </c>
      <c r="J129" t="s">
        <v>1132</v>
      </c>
    </row>
    <row r="130" spans="1:10" x14ac:dyDescent="0.4">
      <c r="A130">
        <v>126</v>
      </c>
      <c r="B130">
        <v>126</v>
      </c>
      <c r="C130">
        <v>123246</v>
      </c>
      <c r="D130" t="s">
        <v>1133</v>
      </c>
      <c r="E130" t="s">
        <v>1134</v>
      </c>
      <c r="F130" t="s">
        <v>1135</v>
      </c>
      <c r="G130" t="s">
        <v>1136</v>
      </c>
      <c r="H130" t="s">
        <v>1137</v>
      </c>
      <c r="I130" t="s">
        <v>1138</v>
      </c>
      <c r="J130" t="s">
        <v>1139</v>
      </c>
    </row>
    <row r="131" spans="1:10" x14ac:dyDescent="0.4">
      <c r="A131">
        <v>127</v>
      </c>
      <c r="B131">
        <v>127</v>
      </c>
      <c r="C131">
        <v>123191</v>
      </c>
      <c r="D131" t="s">
        <v>1140</v>
      </c>
      <c r="E131" t="s">
        <v>1141</v>
      </c>
      <c r="F131" t="s">
        <v>1142</v>
      </c>
      <c r="G131" t="s">
        <v>1143</v>
      </c>
      <c r="H131" t="s">
        <v>1144</v>
      </c>
      <c r="I131" t="s">
        <v>1145</v>
      </c>
      <c r="J131" t="s">
        <v>1146</v>
      </c>
    </row>
    <row r="132" spans="1:10" x14ac:dyDescent="0.4">
      <c r="A132">
        <v>128</v>
      </c>
      <c r="B132">
        <v>128</v>
      </c>
      <c r="C132">
        <v>123507</v>
      </c>
      <c r="D132" t="s">
        <v>1147</v>
      </c>
      <c r="E132" t="s">
        <v>1148</v>
      </c>
      <c r="F132" t="s">
        <v>1149</v>
      </c>
      <c r="G132" t="s">
        <v>1150</v>
      </c>
      <c r="H132" t="s">
        <v>1151</v>
      </c>
      <c r="I132" t="s">
        <v>1152</v>
      </c>
      <c r="J132" t="s">
        <v>1153</v>
      </c>
    </row>
    <row r="133" spans="1:10" x14ac:dyDescent="0.4">
      <c r="A133">
        <v>129</v>
      </c>
      <c r="B133">
        <v>129</v>
      </c>
      <c r="C133">
        <v>123528</v>
      </c>
      <c r="D133" t="s">
        <v>1154</v>
      </c>
      <c r="E133" t="s">
        <v>1155</v>
      </c>
      <c r="F133" t="s">
        <v>1156</v>
      </c>
      <c r="G133" t="s">
        <v>1157</v>
      </c>
      <c r="H133" t="s">
        <v>1158</v>
      </c>
      <c r="I133" t="s">
        <v>1159</v>
      </c>
      <c r="J133" t="s">
        <v>1160</v>
      </c>
    </row>
    <row r="134" spans="1:10" x14ac:dyDescent="0.4">
      <c r="A134">
        <v>130</v>
      </c>
      <c r="B134">
        <v>130</v>
      </c>
      <c r="C134">
        <v>123530</v>
      </c>
      <c r="D134" t="s">
        <v>1161</v>
      </c>
      <c r="E134" t="s">
        <v>1162</v>
      </c>
      <c r="F134" t="s">
        <v>1163</v>
      </c>
      <c r="G134" t="s">
        <v>1164</v>
      </c>
      <c r="H134" t="s">
        <v>1165</v>
      </c>
      <c r="I134" t="s">
        <v>1166</v>
      </c>
      <c r="J134" t="s">
        <v>1167</v>
      </c>
    </row>
    <row r="135" spans="1:10" x14ac:dyDescent="0.4">
      <c r="A135">
        <v>131</v>
      </c>
      <c r="B135">
        <v>131</v>
      </c>
      <c r="C135">
        <v>123555</v>
      </c>
      <c r="D135" t="s">
        <v>1168</v>
      </c>
      <c r="E135" t="s">
        <v>1169</v>
      </c>
      <c r="F135" t="s">
        <v>1170</v>
      </c>
      <c r="G135" t="s">
        <v>1129</v>
      </c>
      <c r="H135" t="s">
        <v>1171</v>
      </c>
      <c r="I135" t="s">
        <v>1172</v>
      </c>
      <c r="J135" t="s">
        <v>1173</v>
      </c>
    </row>
    <row r="136" spans="1:10" x14ac:dyDescent="0.4">
      <c r="A136">
        <v>132</v>
      </c>
      <c r="B136">
        <v>132</v>
      </c>
      <c r="C136">
        <v>123117</v>
      </c>
      <c r="D136" t="s">
        <v>1174</v>
      </c>
      <c r="E136" t="s">
        <v>1175</v>
      </c>
      <c r="F136" t="s">
        <v>1176</v>
      </c>
      <c r="G136" t="s">
        <v>1177</v>
      </c>
      <c r="H136" t="s">
        <v>1178</v>
      </c>
      <c r="I136" t="s">
        <v>1179</v>
      </c>
      <c r="J136" t="s">
        <v>1180</v>
      </c>
    </row>
    <row r="137" spans="1:10" x14ac:dyDescent="0.4">
      <c r="A137">
        <v>133</v>
      </c>
      <c r="B137">
        <v>133</v>
      </c>
      <c r="C137">
        <v>123223</v>
      </c>
      <c r="D137" t="s">
        <v>1181</v>
      </c>
      <c r="E137" t="s">
        <v>1182</v>
      </c>
      <c r="F137" t="s">
        <v>1183</v>
      </c>
      <c r="G137" t="s">
        <v>1184</v>
      </c>
      <c r="H137" t="s">
        <v>1185</v>
      </c>
      <c r="I137" t="s">
        <v>1186</v>
      </c>
      <c r="J137" t="s">
        <v>1187</v>
      </c>
    </row>
    <row r="138" spans="1:10" x14ac:dyDescent="0.4">
      <c r="A138">
        <v>134</v>
      </c>
      <c r="B138">
        <v>134</v>
      </c>
      <c r="C138">
        <v>123237</v>
      </c>
      <c r="D138" t="s">
        <v>1188</v>
      </c>
      <c r="E138" t="s">
        <v>1189</v>
      </c>
      <c r="F138" t="s">
        <v>1190</v>
      </c>
      <c r="G138" t="s">
        <v>1191</v>
      </c>
      <c r="H138" t="s">
        <v>1192</v>
      </c>
      <c r="I138" t="s">
        <v>1193</v>
      </c>
      <c r="J138" t="s">
        <v>1194</v>
      </c>
    </row>
    <row r="139" spans="1:10" x14ac:dyDescent="0.4">
      <c r="A139">
        <v>135</v>
      </c>
      <c r="B139">
        <v>135</v>
      </c>
      <c r="C139">
        <v>0</v>
      </c>
      <c r="D139" t="s">
        <v>1195</v>
      </c>
      <c r="E139">
        <v>0</v>
      </c>
      <c r="F139" t="s">
        <v>1195</v>
      </c>
      <c r="G139">
        <v>0</v>
      </c>
      <c r="H139">
        <v>0</v>
      </c>
      <c r="I139">
        <v>0</v>
      </c>
      <c r="J139">
        <v>0</v>
      </c>
    </row>
    <row r="140" spans="1:10" x14ac:dyDescent="0.4">
      <c r="A140">
        <v>136</v>
      </c>
      <c r="B140">
        <v>136</v>
      </c>
      <c r="C140">
        <v>0</v>
      </c>
      <c r="D140" t="s">
        <v>1196</v>
      </c>
      <c r="E140" t="s">
        <v>1197</v>
      </c>
      <c r="F140" t="s">
        <v>1196</v>
      </c>
      <c r="G140">
        <v>0</v>
      </c>
      <c r="H140">
        <v>0</v>
      </c>
      <c r="I140">
        <v>0</v>
      </c>
      <c r="J140">
        <v>0</v>
      </c>
    </row>
    <row r="141" spans="1:10" x14ac:dyDescent="0.4">
      <c r="A141">
        <v>137</v>
      </c>
      <c r="B141">
        <v>137</v>
      </c>
      <c r="C141">
        <v>123118</v>
      </c>
      <c r="D141" t="s">
        <v>1198</v>
      </c>
      <c r="E141" t="s">
        <v>1197</v>
      </c>
      <c r="F141" t="s">
        <v>1199</v>
      </c>
      <c r="G141" t="s">
        <v>1200</v>
      </c>
      <c r="H141" t="s">
        <v>1201</v>
      </c>
      <c r="I141" t="s">
        <v>1202</v>
      </c>
      <c r="J141" t="s">
        <v>1203</v>
      </c>
    </row>
    <row r="142" spans="1:10" x14ac:dyDescent="0.4">
      <c r="A142">
        <v>138</v>
      </c>
      <c r="B142">
        <v>138</v>
      </c>
      <c r="C142">
        <v>123120</v>
      </c>
      <c r="D142" t="s">
        <v>1204</v>
      </c>
      <c r="E142" t="s">
        <v>1205</v>
      </c>
      <c r="F142" t="s">
        <v>1206</v>
      </c>
      <c r="G142" t="s">
        <v>1207</v>
      </c>
      <c r="H142" t="s">
        <v>1208</v>
      </c>
      <c r="I142" t="s">
        <v>1209</v>
      </c>
      <c r="J142" t="s">
        <v>1210</v>
      </c>
    </row>
    <row r="143" spans="1:10" x14ac:dyDescent="0.4">
      <c r="A143">
        <v>139</v>
      </c>
      <c r="B143">
        <v>139</v>
      </c>
      <c r="C143">
        <v>123121</v>
      </c>
      <c r="D143" t="s">
        <v>1211</v>
      </c>
      <c r="E143" t="s">
        <v>1212</v>
      </c>
      <c r="F143" t="s">
        <v>1213</v>
      </c>
      <c r="G143" t="s">
        <v>1214</v>
      </c>
      <c r="H143" t="s">
        <v>1215</v>
      </c>
      <c r="I143" t="s">
        <v>1216</v>
      </c>
      <c r="J143" t="s">
        <v>1217</v>
      </c>
    </row>
    <row r="144" spans="1:10" x14ac:dyDescent="0.4">
      <c r="A144">
        <v>140</v>
      </c>
      <c r="B144">
        <v>140</v>
      </c>
      <c r="C144">
        <v>123122</v>
      </c>
      <c r="D144" t="s">
        <v>1218</v>
      </c>
      <c r="E144" t="s">
        <v>1219</v>
      </c>
      <c r="F144" t="s">
        <v>1220</v>
      </c>
      <c r="G144" t="s">
        <v>1221</v>
      </c>
      <c r="H144" t="s">
        <v>1222</v>
      </c>
      <c r="I144" t="s">
        <v>1223</v>
      </c>
      <c r="J144" t="s">
        <v>1224</v>
      </c>
    </row>
    <row r="145" spans="1:10" x14ac:dyDescent="0.4">
      <c r="A145">
        <v>141</v>
      </c>
      <c r="B145">
        <v>141</v>
      </c>
      <c r="C145">
        <v>123198</v>
      </c>
      <c r="D145" t="s">
        <v>1225</v>
      </c>
      <c r="E145" t="s">
        <v>1226</v>
      </c>
      <c r="F145" t="s">
        <v>1227</v>
      </c>
      <c r="G145" t="s">
        <v>1228</v>
      </c>
      <c r="H145" t="s">
        <v>1229</v>
      </c>
      <c r="I145" t="s">
        <v>1230</v>
      </c>
      <c r="J145" t="s">
        <v>1231</v>
      </c>
    </row>
    <row r="146" spans="1:10" x14ac:dyDescent="0.4">
      <c r="A146">
        <v>142</v>
      </c>
      <c r="B146">
        <v>142</v>
      </c>
      <c r="C146">
        <v>123229</v>
      </c>
      <c r="D146" t="s">
        <v>1232</v>
      </c>
      <c r="E146" t="s">
        <v>1233</v>
      </c>
      <c r="F146" t="s">
        <v>1234</v>
      </c>
      <c r="G146" t="s">
        <v>1235</v>
      </c>
      <c r="H146" t="s">
        <v>1236</v>
      </c>
      <c r="I146" t="s">
        <v>1237</v>
      </c>
      <c r="J146" t="s">
        <v>1238</v>
      </c>
    </row>
    <row r="147" spans="1:10" x14ac:dyDescent="0.4">
      <c r="A147">
        <v>143</v>
      </c>
      <c r="B147">
        <v>143</v>
      </c>
      <c r="C147">
        <v>123247</v>
      </c>
      <c r="D147" t="s">
        <v>1239</v>
      </c>
      <c r="E147" t="s">
        <v>1240</v>
      </c>
      <c r="F147" t="s">
        <v>1241</v>
      </c>
      <c r="G147" t="s">
        <v>1242</v>
      </c>
      <c r="H147" t="s">
        <v>1243</v>
      </c>
      <c r="I147" t="s">
        <v>1244</v>
      </c>
      <c r="J147" t="s">
        <v>1245</v>
      </c>
    </row>
    <row r="148" spans="1:10" x14ac:dyDescent="0.4">
      <c r="A148">
        <v>144</v>
      </c>
      <c r="B148">
        <v>144</v>
      </c>
      <c r="C148">
        <v>123051</v>
      </c>
      <c r="D148" t="s">
        <v>1246</v>
      </c>
      <c r="E148" t="s">
        <v>1247</v>
      </c>
      <c r="F148" t="s">
        <v>1248</v>
      </c>
      <c r="G148" t="s">
        <v>1249</v>
      </c>
      <c r="H148" t="s">
        <v>1250</v>
      </c>
      <c r="I148" t="s">
        <v>1251</v>
      </c>
      <c r="J148" t="s">
        <v>1252</v>
      </c>
    </row>
    <row r="149" spans="1:10" x14ac:dyDescent="0.4">
      <c r="A149">
        <v>145</v>
      </c>
      <c r="B149">
        <v>145</v>
      </c>
      <c r="C149">
        <v>123506</v>
      </c>
      <c r="D149" t="s">
        <v>1253</v>
      </c>
      <c r="E149" t="s">
        <v>1254</v>
      </c>
      <c r="F149" t="s">
        <v>1255</v>
      </c>
      <c r="G149" t="s">
        <v>1256</v>
      </c>
      <c r="H149" t="s">
        <v>1257</v>
      </c>
      <c r="I149" t="s">
        <v>1258</v>
      </c>
      <c r="J149" t="s">
        <v>1259</v>
      </c>
    </row>
    <row r="150" spans="1:10" x14ac:dyDescent="0.4">
      <c r="A150">
        <v>146</v>
      </c>
      <c r="B150">
        <v>146</v>
      </c>
      <c r="C150">
        <v>123512</v>
      </c>
      <c r="D150" t="s">
        <v>1260</v>
      </c>
      <c r="E150" t="s">
        <v>1261</v>
      </c>
      <c r="F150" t="s">
        <v>1262</v>
      </c>
      <c r="G150" t="s">
        <v>1263</v>
      </c>
      <c r="H150" t="s">
        <v>1264</v>
      </c>
      <c r="I150" t="s">
        <v>1265</v>
      </c>
      <c r="J150" t="s">
        <v>1266</v>
      </c>
    </row>
    <row r="151" spans="1:10" x14ac:dyDescent="0.4">
      <c r="A151">
        <v>147</v>
      </c>
      <c r="B151">
        <v>147</v>
      </c>
      <c r="C151">
        <v>123519</v>
      </c>
      <c r="D151" t="s">
        <v>1267</v>
      </c>
      <c r="E151" t="s">
        <v>1268</v>
      </c>
      <c r="F151" t="s">
        <v>1269</v>
      </c>
      <c r="G151" t="s">
        <v>1270</v>
      </c>
      <c r="H151" t="s">
        <v>1271</v>
      </c>
      <c r="I151" t="s">
        <v>1272</v>
      </c>
      <c r="J151" t="s">
        <v>1273</v>
      </c>
    </row>
    <row r="152" spans="1:10" x14ac:dyDescent="0.4">
      <c r="A152">
        <v>148</v>
      </c>
      <c r="B152">
        <v>148</v>
      </c>
      <c r="C152">
        <v>123517</v>
      </c>
      <c r="D152" t="s">
        <v>1274</v>
      </c>
      <c r="E152" t="s">
        <v>1275</v>
      </c>
      <c r="F152" t="s">
        <v>1276</v>
      </c>
      <c r="G152" t="s">
        <v>1277</v>
      </c>
      <c r="H152" t="s">
        <v>1278</v>
      </c>
      <c r="I152" t="s">
        <v>1279</v>
      </c>
      <c r="J152" t="s">
        <v>1280</v>
      </c>
    </row>
    <row r="153" spans="1:10" x14ac:dyDescent="0.4">
      <c r="A153">
        <v>149</v>
      </c>
      <c r="B153">
        <v>149</v>
      </c>
      <c r="C153">
        <v>123521</v>
      </c>
      <c r="D153" t="s">
        <v>1281</v>
      </c>
      <c r="E153" t="s">
        <v>1282</v>
      </c>
      <c r="F153" t="s">
        <v>1283</v>
      </c>
      <c r="G153" t="s">
        <v>1284</v>
      </c>
      <c r="H153" t="s">
        <v>1285</v>
      </c>
      <c r="I153" t="s">
        <v>1286</v>
      </c>
      <c r="J153" t="s">
        <v>1287</v>
      </c>
    </row>
    <row r="154" spans="1:10" x14ac:dyDescent="0.4">
      <c r="A154">
        <v>150</v>
      </c>
      <c r="B154">
        <v>150</v>
      </c>
      <c r="C154">
        <v>123503</v>
      </c>
      <c r="D154" t="s">
        <v>1288</v>
      </c>
      <c r="E154" t="s">
        <v>1289</v>
      </c>
      <c r="F154" t="s">
        <v>1290</v>
      </c>
      <c r="G154" t="s">
        <v>1291</v>
      </c>
      <c r="H154" t="s">
        <v>1292</v>
      </c>
      <c r="I154" t="s">
        <v>1293</v>
      </c>
      <c r="J154" t="s">
        <v>1294</v>
      </c>
    </row>
    <row r="155" spans="1:10" x14ac:dyDescent="0.4">
      <c r="A155">
        <v>151</v>
      </c>
      <c r="B155">
        <v>151</v>
      </c>
      <c r="C155">
        <v>123538</v>
      </c>
      <c r="D155" t="s">
        <v>1295</v>
      </c>
      <c r="E155" t="s">
        <v>1296</v>
      </c>
      <c r="F155" t="s">
        <v>1297</v>
      </c>
      <c r="G155" t="s">
        <v>1298</v>
      </c>
      <c r="H155" t="s">
        <v>1299</v>
      </c>
      <c r="I155" t="s">
        <v>1300</v>
      </c>
      <c r="J155" t="s">
        <v>1301</v>
      </c>
    </row>
    <row r="156" spans="1:10" x14ac:dyDescent="0.4">
      <c r="A156">
        <v>152</v>
      </c>
      <c r="B156">
        <v>152</v>
      </c>
      <c r="C156">
        <v>123123</v>
      </c>
      <c r="D156" t="s">
        <v>1302</v>
      </c>
      <c r="E156" t="s">
        <v>1303</v>
      </c>
      <c r="F156" t="s">
        <v>1304</v>
      </c>
      <c r="G156" t="s">
        <v>1305</v>
      </c>
      <c r="H156" t="s">
        <v>1306</v>
      </c>
      <c r="I156" t="s">
        <v>1307</v>
      </c>
      <c r="J156" t="s">
        <v>1308</v>
      </c>
    </row>
    <row r="157" spans="1:10" x14ac:dyDescent="0.4">
      <c r="A157">
        <v>153</v>
      </c>
      <c r="B157">
        <v>153</v>
      </c>
      <c r="C157">
        <v>123241</v>
      </c>
      <c r="D157" t="s">
        <v>1309</v>
      </c>
      <c r="E157" t="s">
        <v>1310</v>
      </c>
      <c r="F157" t="s">
        <v>1311</v>
      </c>
      <c r="G157" t="s">
        <v>1312</v>
      </c>
      <c r="H157" t="s">
        <v>1313</v>
      </c>
      <c r="I157" t="s">
        <v>1314</v>
      </c>
      <c r="J157" t="s">
        <v>1315</v>
      </c>
    </row>
    <row r="158" spans="1:10" x14ac:dyDescent="0.4">
      <c r="A158">
        <v>154</v>
      </c>
      <c r="B158">
        <v>154</v>
      </c>
      <c r="C158">
        <v>123536</v>
      </c>
      <c r="D158" t="s">
        <v>1316</v>
      </c>
      <c r="E158" t="s">
        <v>1317</v>
      </c>
      <c r="F158" t="s">
        <v>1318</v>
      </c>
      <c r="G158" t="s">
        <v>1319</v>
      </c>
      <c r="H158" t="s">
        <v>1320</v>
      </c>
      <c r="I158" t="s">
        <v>1321</v>
      </c>
      <c r="J158" t="s">
        <v>1322</v>
      </c>
    </row>
    <row r="159" spans="1:10" x14ac:dyDescent="0.4">
      <c r="A159">
        <v>155</v>
      </c>
      <c r="B159">
        <v>155</v>
      </c>
      <c r="C159">
        <v>123546</v>
      </c>
      <c r="D159" t="s">
        <v>1323</v>
      </c>
      <c r="E159" t="s">
        <v>1324</v>
      </c>
      <c r="F159" t="s">
        <v>1325</v>
      </c>
      <c r="G159" t="s">
        <v>1312</v>
      </c>
      <c r="H159" t="s">
        <v>1326</v>
      </c>
      <c r="I159" t="s">
        <v>1327</v>
      </c>
      <c r="J159" t="s">
        <v>1328</v>
      </c>
    </row>
    <row r="160" spans="1:10" x14ac:dyDescent="0.4">
      <c r="A160">
        <v>156</v>
      </c>
      <c r="B160">
        <v>156</v>
      </c>
      <c r="C160">
        <v>123124</v>
      </c>
      <c r="D160" t="s">
        <v>1329</v>
      </c>
      <c r="E160" t="s">
        <v>1330</v>
      </c>
      <c r="F160" t="s">
        <v>1331</v>
      </c>
      <c r="G160" t="s">
        <v>1332</v>
      </c>
      <c r="H160" t="s">
        <v>1333</v>
      </c>
      <c r="I160" t="s">
        <v>1334</v>
      </c>
      <c r="J160" t="s">
        <v>1335</v>
      </c>
    </row>
    <row r="161" spans="1:10" x14ac:dyDescent="0.4">
      <c r="A161">
        <v>157</v>
      </c>
      <c r="B161">
        <v>157</v>
      </c>
      <c r="C161">
        <v>123125</v>
      </c>
      <c r="D161" t="s">
        <v>1336</v>
      </c>
      <c r="E161" t="s">
        <v>1337</v>
      </c>
      <c r="F161" t="s">
        <v>1338</v>
      </c>
      <c r="G161" t="s">
        <v>1339</v>
      </c>
      <c r="H161" t="s">
        <v>1340</v>
      </c>
      <c r="I161" t="s">
        <v>1341</v>
      </c>
      <c r="J161" t="s">
        <v>1342</v>
      </c>
    </row>
    <row r="162" spans="1:10" x14ac:dyDescent="0.4">
      <c r="A162">
        <v>158</v>
      </c>
      <c r="B162">
        <v>158</v>
      </c>
      <c r="C162">
        <v>123126</v>
      </c>
      <c r="D162" t="s">
        <v>1343</v>
      </c>
      <c r="E162" t="s">
        <v>1344</v>
      </c>
      <c r="F162" t="s">
        <v>1345</v>
      </c>
      <c r="G162" t="s">
        <v>1346</v>
      </c>
      <c r="H162" t="s">
        <v>1347</v>
      </c>
      <c r="I162" t="s">
        <v>1348</v>
      </c>
      <c r="J162" t="s">
        <v>1349</v>
      </c>
    </row>
    <row r="163" spans="1:10" x14ac:dyDescent="0.4">
      <c r="A163">
        <v>159</v>
      </c>
      <c r="B163">
        <v>159</v>
      </c>
      <c r="C163">
        <v>123127</v>
      </c>
      <c r="D163" t="s">
        <v>1350</v>
      </c>
      <c r="E163" t="s">
        <v>1351</v>
      </c>
      <c r="F163" t="s">
        <v>1352</v>
      </c>
      <c r="G163" t="s">
        <v>1353</v>
      </c>
      <c r="H163" t="s">
        <v>1354</v>
      </c>
      <c r="I163" t="s">
        <v>1355</v>
      </c>
      <c r="J163" t="s">
        <v>1356</v>
      </c>
    </row>
    <row r="164" spans="1:10" x14ac:dyDescent="0.4">
      <c r="A164">
        <v>160</v>
      </c>
      <c r="B164">
        <v>160</v>
      </c>
      <c r="C164">
        <v>123207</v>
      </c>
      <c r="D164" t="s">
        <v>1357</v>
      </c>
      <c r="E164" t="s">
        <v>1358</v>
      </c>
      <c r="F164" t="s">
        <v>1359</v>
      </c>
      <c r="G164" t="s">
        <v>1360</v>
      </c>
      <c r="H164" t="s">
        <v>1361</v>
      </c>
      <c r="I164" t="s">
        <v>1362</v>
      </c>
      <c r="J164" t="s">
        <v>1363</v>
      </c>
    </row>
    <row r="165" spans="1:10" x14ac:dyDescent="0.4">
      <c r="A165">
        <v>161</v>
      </c>
      <c r="B165">
        <v>161</v>
      </c>
      <c r="C165">
        <v>123224</v>
      </c>
      <c r="D165" t="s">
        <v>1364</v>
      </c>
      <c r="E165" t="s">
        <v>1365</v>
      </c>
      <c r="F165" t="s">
        <v>1366</v>
      </c>
      <c r="G165" t="s">
        <v>1367</v>
      </c>
      <c r="H165" t="s">
        <v>1368</v>
      </c>
      <c r="I165" t="s">
        <v>1369</v>
      </c>
      <c r="J165" t="s">
        <v>1370</v>
      </c>
    </row>
    <row r="166" spans="1:10" x14ac:dyDescent="0.4">
      <c r="A166">
        <v>162</v>
      </c>
      <c r="B166">
        <v>162</v>
      </c>
      <c r="C166">
        <v>123235</v>
      </c>
      <c r="D166" t="s">
        <v>1371</v>
      </c>
      <c r="E166" t="s">
        <v>1372</v>
      </c>
      <c r="F166" t="s">
        <v>1373</v>
      </c>
      <c r="G166" t="s">
        <v>1374</v>
      </c>
      <c r="H166" t="s">
        <v>1375</v>
      </c>
      <c r="I166" t="s">
        <v>1376</v>
      </c>
      <c r="J166" t="s">
        <v>1377</v>
      </c>
    </row>
    <row r="167" spans="1:10" x14ac:dyDescent="0.4">
      <c r="A167">
        <v>163</v>
      </c>
      <c r="B167">
        <v>163</v>
      </c>
      <c r="C167">
        <v>123194</v>
      </c>
      <c r="D167" t="s">
        <v>1378</v>
      </c>
      <c r="E167" t="s">
        <v>1379</v>
      </c>
      <c r="F167" t="s">
        <v>1380</v>
      </c>
      <c r="G167" t="s">
        <v>1353</v>
      </c>
      <c r="H167" t="s">
        <v>1381</v>
      </c>
      <c r="I167" t="s">
        <v>1382</v>
      </c>
      <c r="J167" t="s">
        <v>1383</v>
      </c>
    </row>
    <row r="168" spans="1:10" x14ac:dyDescent="0.4">
      <c r="A168">
        <v>164</v>
      </c>
      <c r="B168">
        <v>164</v>
      </c>
      <c r="C168">
        <v>123524</v>
      </c>
      <c r="D168" t="s">
        <v>1384</v>
      </c>
      <c r="E168" t="s">
        <v>1385</v>
      </c>
      <c r="F168" t="s">
        <v>1386</v>
      </c>
      <c r="G168" t="s">
        <v>1387</v>
      </c>
      <c r="H168" t="s">
        <v>1388</v>
      </c>
      <c r="I168" t="s">
        <v>1389</v>
      </c>
      <c r="J168" t="s">
        <v>1390</v>
      </c>
    </row>
    <row r="169" spans="1:10" x14ac:dyDescent="0.4">
      <c r="A169">
        <v>165</v>
      </c>
      <c r="B169">
        <v>165</v>
      </c>
      <c r="C169">
        <v>123551</v>
      </c>
      <c r="D169" t="s">
        <v>1391</v>
      </c>
      <c r="E169" t="s">
        <v>1392</v>
      </c>
      <c r="F169" t="s">
        <v>1393</v>
      </c>
      <c r="G169" t="s">
        <v>1374</v>
      </c>
      <c r="H169" t="s">
        <v>1394</v>
      </c>
      <c r="I169" t="s">
        <v>1395</v>
      </c>
      <c r="J169" t="s">
        <v>1396</v>
      </c>
    </row>
    <row r="170" spans="1:10" x14ac:dyDescent="0.4">
      <c r="A170">
        <v>166</v>
      </c>
      <c r="B170">
        <v>166</v>
      </c>
      <c r="C170">
        <v>123131</v>
      </c>
      <c r="D170" t="s">
        <v>1397</v>
      </c>
      <c r="E170" t="s">
        <v>1398</v>
      </c>
      <c r="F170" t="s">
        <v>1399</v>
      </c>
      <c r="G170" t="s">
        <v>1400</v>
      </c>
      <c r="H170" t="s">
        <v>1401</v>
      </c>
      <c r="I170" t="s">
        <v>1402</v>
      </c>
      <c r="J170" t="s">
        <v>1403</v>
      </c>
    </row>
    <row r="171" spans="1:10" x14ac:dyDescent="0.4">
      <c r="A171">
        <v>167</v>
      </c>
      <c r="B171">
        <v>167</v>
      </c>
      <c r="C171">
        <v>123132</v>
      </c>
      <c r="D171" t="s">
        <v>1404</v>
      </c>
      <c r="E171" t="s">
        <v>1405</v>
      </c>
      <c r="F171" t="s">
        <v>1406</v>
      </c>
      <c r="G171" t="s">
        <v>1407</v>
      </c>
      <c r="H171" t="s">
        <v>1408</v>
      </c>
      <c r="I171" t="s">
        <v>1409</v>
      </c>
      <c r="J171" t="s">
        <v>1410</v>
      </c>
    </row>
    <row r="172" spans="1:10" x14ac:dyDescent="0.4">
      <c r="A172">
        <v>168</v>
      </c>
      <c r="B172">
        <v>168</v>
      </c>
      <c r="C172">
        <v>123236</v>
      </c>
      <c r="D172" t="s">
        <v>1411</v>
      </c>
      <c r="E172" t="s">
        <v>1412</v>
      </c>
      <c r="F172" t="s">
        <v>1413</v>
      </c>
      <c r="G172" t="s">
        <v>1414</v>
      </c>
      <c r="H172" t="s">
        <v>1415</v>
      </c>
      <c r="I172" t="s">
        <v>1416</v>
      </c>
      <c r="J172" t="s">
        <v>1417</v>
      </c>
    </row>
    <row r="173" spans="1:10" x14ac:dyDescent="0.4">
      <c r="A173">
        <v>169</v>
      </c>
      <c r="B173">
        <v>169</v>
      </c>
      <c r="C173">
        <v>123248</v>
      </c>
      <c r="D173" t="s">
        <v>1418</v>
      </c>
      <c r="E173" t="s">
        <v>1419</v>
      </c>
      <c r="F173" t="s">
        <v>1420</v>
      </c>
      <c r="G173" t="s">
        <v>1421</v>
      </c>
      <c r="H173" t="s">
        <v>1422</v>
      </c>
      <c r="I173" t="s">
        <v>1423</v>
      </c>
      <c r="J173" t="s">
        <v>1424</v>
      </c>
    </row>
    <row r="174" spans="1:10" x14ac:dyDescent="0.4">
      <c r="A174">
        <v>170</v>
      </c>
      <c r="B174">
        <v>170</v>
      </c>
      <c r="C174">
        <v>123204</v>
      </c>
      <c r="D174" t="s">
        <v>1425</v>
      </c>
      <c r="E174" t="s">
        <v>1426</v>
      </c>
      <c r="F174" t="s">
        <v>1427</v>
      </c>
      <c r="G174" t="s">
        <v>1428</v>
      </c>
      <c r="H174" t="s">
        <v>1429</v>
      </c>
      <c r="I174" t="s">
        <v>1430</v>
      </c>
      <c r="J174" t="s">
        <v>1431</v>
      </c>
    </row>
    <row r="175" spans="1:10" x14ac:dyDescent="0.4">
      <c r="A175">
        <v>171</v>
      </c>
      <c r="B175">
        <v>171</v>
      </c>
      <c r="C175">
        <v>123134</v>
      </c>
      <c r="D175" t="s">
        <v>1432</v>
      </c>
      <c r="E175" t="s">
        <v>1433</v>
      </c>
      <c r="F175" t="s">
        <v>1434</v>
      </c>
      <c r="G175" t="s">
        <v>1435</v>
      </c>
      <c r="H175" t="s">
        <v>1436</v>
      </c>
      <c r="I175" t="s">
        <v>1437</v>
      </c>
      <c r="J175" t="s">
        <v>1438</v>
      </c>
    </row>
    <row r="176" spans="1:10" x14ac:dyDescent="0.4">
      <c r="A176">
        <v>172</v>
      </c>
      <c r="B176">
        <v>172</v>
      </c>
      <c r="C176">
        <v>123252</v>
      </c>
      <c r="D176" t="s">
        <v>1439</v>
      </c>
      <c r="E176" t="s">
        <v>1440</v>
      </c>
      <c r="F176" t="s">
        <v>1441</v>
      </c>
      <c r="G176" t="s">
        <v>1442</v>
      </c>
      <c r="H176" t="s">
        <v>1443</v>
      </c>
      <c r="I176" t="s">
        <v>1444</v>
      </c>
      <c r="J176" t="s">
        <v>1445</v>
      </c>
    </row>
    <row r="177" spans="1:10" x14ac:dyDescent="0.4">
      <c r="A177">
        <v>173</v>
      </c>
      <c r="B177">
        <v>173</v>
      </c>
      <c r="C177">
        <v>123554</v>
      </c>
      <c r="D177" t="s">
        <v>1446</v>
      </c>
      <c r="E177" t="s">
        <v>1447</v>
      </c>
      <c r="F177" t="s">
        <v>1448</v>
      </c>
      <c r="G177" t="s">
        <v>1449</v>
      </c>
      <c r="H177" t="s">
        <v>1450</v>
      </c>
      <c r="I177" t="s">
        <v>1451</v>
      </c>
      <c r="J177" t="s">
        <v>1452</v>
      </c>
    </row>
    <row r="178" spans="1:10" x14ac:dyDescent="0.4">
      <c r="A178">
        <v>174</v>
      </c>
      <c r="B178">
        <v>174</v>
      </c>
      <c r="C178">
        <v>0</v>
      </c>
      <c r="D178" t="s">
        <v>1453</v>
      </c>
      <c r="E178">
        <v>0</v>
      </c>
      <c r="F178" t="s">
        <v>1453</v>
      </c>
      <c r="G178">
        <v>0</v>
      </c>
      <c r="H178">
        <v>0</v>
      </c>
      <c r="I178">
        <v>0</v>
      </c>
      <c r="J178">
        <v>0</v>
      </c>
    </row>
    <row r="179" spans="1:10" x14ac:dyDescent="0.4">
      <c r="A179">
        <v>175</v>
      </c>
      <c r="B179">
        <v>175</v>
      </c>
      <c r="C179">
        <v>0</v>
      </c>
      <c r="D179" t="s">
        <v>1454</v>
      </c>
      <c r="E179">
        <v>0</v>
      </c>
      <c r="F179" t="s">
        <v>1455</v>
      </c>
      <c r="G179">
        <v>0</v>
      </c>
      <c r="H179">
        <v>0</v>
      </c>
      <c r="I179">
        <v>0</v>
      </c>
      <c r="J179">
        <v>0</v>
      </c>
    </row>
    <row r="180" spans="1:10" x14ac:dyDescent="0.4">
      <c r="A180">
        <v>176</v>
      </c>
      <c r="B180">
        <v>176</v>
      </c>
      <c r="C180">
        <v>123128</v>
      </c>
      <c r="D180" t="s">
        <v>1456</v>
      </c>
      <c r="E180" t="s">
        <v>1457</v>
      </c>
      <c r="F180" t="s">
        <v>1458</v>
      </c>
      <c r="G180" t="s">
        <v>1459</v>
      </c>
      <c r="H180" t="s">
        <v>1460</v>
      </c>
      <c r="I180" t="s">
        <v>1461</v>
      </c>
      <c r="J180" t="s">
        <v>1462</v>
      </c>
    </row>
    <row r="181" spans="1:10" x14ac:dyDescent="0.4">
      <c r="A181">
        <v>177</v>
      </c>
      <c r="B181">
        <v>177</v>
      </c>
      <c r="C181">
        <v>123129</v>
      </c>
      <c r="D181" t="s">
        <v>1463</v>
      </c>
      <c r="E181" t="s">
        <v>1464</v>
      </c>
      <c r="F181" t="s">
        <v>1465</v>
      </c>
      <c r="G181" t="s">
        <v>1466</v>
      </c>
      <c r="H181" t="s">
        <v>1467</v>
      </c>
      <c r="I181" t="s">
        <v>1468</v>
      </c>
      <c r="J181" t="s">
        <v>1469</v>
      </c>
    </row>
    <row r="182" spans="1:10" x14ac:dyDescent="0.4">
      <c r="A182">
        <v>178</v>
      </c>
      <c r="B182">
        <v>178</v>
      </c>
      <c r="C182">
        <v>123130</v>
      </c>
      <c r="D182" t="s">
        <v>1470</v>
      </c>
      <c r="E182" t="s">
        <v>1471</v>
      </c>
      <c r="F182" t="s">
        <v>1472</v>
      </c>
      <c r="G182" t="s">
        <v>1473</v>
      </c>
      <c r="H182" t="s">
        <v>1474</v>
      </c>
      <c r="I182" t="s">
        <v>1475</v>
      </c>
      <c r="J182" t="s">
        <v>1476</v>
      </c>
    </row>
    <row r="183" spans="1:10" x14ac:dyDescent="0.4">
      <c r="A183">
        <v>179</v>
      </c>
      <c r="B183">
        <v>179</v>
      </c>
      <c r="C183">
        <v>123205</v>
      </c>
      <c r="D183" t="s">
        <v>1477</v>
      </c>
      <c r="E183" t="s">
        <v>1478</v>
      </c>
      <c r="F183" t="s">
        <v>1479</v>
      </c>
      <c r="G183" t="s">
        <v>1480</v>
      </c>
      <c r="H183" t="s">
        <v>1481</v>
      </c>
      <c r="I183" t="s">
        <v>1482</v>
      </c>
      <c r="J183" t="s">
        <v>1483</v>
      </c>
    </row>
    <row r="184" spans="1:10" x14ac:dyDescent="0.4">
      <c r="A184">
        <v>180</v>
      </c>
      <c r="B184">
        <v>180</v>
      </c>
      <c r="C184">
        <v>123250</v>
      </c>
      <c r="D184" t="s">
        <v>1484</v>
      </c>
      <c r="E184" t="s">
        <v>1485</v>
      </c>
      <c r="F184" t="s">
        <v>1486</v>
      </c>
      <c r="G184" t="s">
        <v>1487</v>
      </c>
      <c r="H184" t="s">
        <v>1488</v>
      </c>
      <c r="I184" t="s">
        <v>1489</v>
      </c>
      <c r="J184" t="s">
        <v>1490</v>
      </c>
    </row>
    <row r="185" spans="1:10" x14ac:dyDescent="0.4">
      <c r="A185">
        <v>181</v>
      </c>
      <c r="B185">
        <v>181</v>
      </c>
      <c r="C185">
        <v>123230</v>
      </c>
      <c r="D185" t="s">
        <v>1491</v>
      </c>
      <c r="E185" t="s">
        <v>1492</v>
      </c>
      <c r="F185" t="s">
        <v>1493</v>
      </c>
      <c r="G185" t="s">
        <v>1494</v>
      </c>
      <c r="H185" t="s">
        <v>1495</v>
      </c>
      <c r="I185" t="s">
        <v>1496</v>
      </c>
      <c r="J185" t="s">
        <v>1497</v>
      </c>
    </row>
    <row r="186" spans="1:10" x14ac:dyDescent="0.4">
      <c r="A186">
        <v>182</v>
      </c>
      <c r="B186">
        <v>182</v>
      </c>
      <c r="C186">
        <v>123215</v>
      </c>
      <c r="D186" t="s">
        <v>1498</v>
      </c>
      <c r="E186" t="s">
        <v>1499</v>
      </c>
      <c r="F186" t="s">
        <v>1500</v>
      </c>
      <c r="G186" t="s">
        <v>1501</v>
      </c>
      <c r="H186" t="s">
        <v>1502</v>
      </c>
      <c r="I186" t="s">
        <v>1503</v>
      </c>
      <c r="J186" t="s">
        <v>1504</v>
      </c>
    </row>
    <row r="187" spans="1:10" x14ac:dyDescent="0.4">
      <c r="A187">
        <v>183</v>
      </c>
      <c r="B187">
        <v>183</v>
      </c>
      <c r="C187">
        <v>123243</v>
      </c>
      <c r="D187" t="s">
        <v>1505</v>
      </c>
      <c r="E187" t="s">
        <v>1506</v>
      </c>
      <c r="F187" t="s">
        <v>1507</v>
      </c>
      <c r="G187" t="s">
        <v>1508</v>
      </c>
      <c r="H187" t="s">
        <v>1509</v>
      </c>
      <c r="I187" t="s">
        <v>1510</v>
      </c>
      <c r="J187" t="s">
        <v>1511</v>
      </c>
    </row>
    <row r="188" spans="1:10" x14ac:dyDescent="0.4">
      <c r="A188">
        <v>184</v>
      </c>
      <c r="B188">
        <v>184</v>
      </c>
      <c r="C188">
        <v>123199</v>
      </c>
      <c r="D188" t="s">
        <v>1512</v>
      </c>
      <c r="E188" t="s">
        <v>1513</v>
      </c>
      <c r="F188" t="s">
        <v>1514</v>
      </c>
      <c r="G188" t="s">
        <v>1515</v>
      </c>
      <c r="H188" t="s">
        <v>1516</v>
      </c>
      <c r="I188" t="s">
        <v>1517</v>
      </c>
      <c r="J188" t="s">
        <v>1518</v>
      </c>
    </row>
    <row r="189" spans="1:10" x14ac:dyDescent="0.4">
      <c r="A189">
        <v>185</v>
      </c>
      <c r="B189">
        <v>185</v>
      </c>
      <c r="C189">
        <v>123553</v>
      </c>
      <c r="D189" t="s">
        <v>1519</v>
      </c>
      <c r="E189" t="s">
        <v>1520</v>
      </c>
      <c r="F189" t="s">
        <v>1521</v>
      </c>
      <c r="G189" t="s">
        <v>1522</v>
      </c>
      <c r="H189" t="s">
        <v>1523</v>
      </c>
      <c r="I189" t="s">
        <v>1524</v>
      </c>
      <c r="J189" t="s">
        <v>1525</v>
      </c>
    </row>
    <row r="190" spans="1:10" x14ac:dyDescent="0.4">
      <c r="A190">
        <v>186</v>
      </c>
      <c r="B190">
        <v>186</v>
      </c>
      <c r="C190">
        <v>123531</v>
      </c>
      <c r="D190" t="s">
        <v>1526</v>
      </c>
      <c r="E190" t="s">
        <v>1527</v>
      </c>
      <c r="F190" t="s">
        <v>1528</v>
      </c>
      <c r="G190" t="s">
        <v>1529</v>
      </c>
      <c r="H190" t="s">
        <v>1530</v>
      </c>
      <c r="I190" t="s">
        <v>1531</v>
      </c>
      <c r="J190" t="s">
        <v>1532</v>
      </c>
    </row>
    <row r="191" spans="1:10" x14ac:dyDescent="0.4">
      <c r="A191">
        <v>187</v>
      </c>
      <c r="B191">
        <v>187</v>
      </c>
      <c r="C191">
        <v>123513</v>
      </c>
      <c r="D191" t="s">
        <v>1533</v>
      </c>
      <c r="E191" t="s">
        <v>1534</v>
      </c>
      <c r="F191" t="s">
        <v>1535</v>
      </c>
      <c r="G191" t="s">
        <v>1536</v>
      </c>
      <c r="H191" t="s">
        <v>1537</v>
      </c>
      <c r="I191" t="s">
        <v>1538</v>
      </c>
      <c r="J191" t="s">
        <v>1539</v>
      </c>
    </row>
    <row r="192" spans="1:10" x14ac:dyDescent="0.4">
      <c r="A192">
        <v>188</v>
      </c>
      <c r="B192">
        <v>188</v>
      </c>
      <c r="C192">
        <v>123525</v>
      </c>
      <c r="D192" t="s">
        <v>1540</v>
      </c>
      <c r="E192" t="s">
        <v>1541</v>
      </c>
      <c r="F192" t="s">
        <v>1542</v>
      </c>
      <c r="G192" t="s">
        <v>1543</v>
      </c>
      <c r="H192" t="s">
        <v>1544</v>
      </c>
      <c r="I192" t="s">
        <v>1545</v>
      </c>
      <c r="J192" t="s">
        <v>1546</v>
      </c>
    </row>
    <row r="193" spans="1:10" x14ac:dyDescent="0.4">
      <c r="A193">
        <v>189</v>
      </c>
      <c r="B193">
        <v>189</v>
      </c>
      <c r="C193">
        <v>123545</v>
      </c>
      <c r="D193" t="s">
        <v>1547</v>
      </c>
      <c r="E193" t="s">
        <v>1548</v>
      </c>
      <c r="F193" t="s">
        <v>1549</v>
      </c>
      <c r="G193" t="s">
        <v>1473</v>
      </c>
      <c r="H193" t="s">
        <v>1550</v>
      </c>
      <c r="I193" t="s">
        <v>1551</v>
      </c>
      <c r="J193" t="s">
        <v>1552</v>
      </c>
    </row>
    <row r="194" spans="1:10" x14ac:dyDescent="0.4">
      <c r="A194">
        <v>190</v>
      </c>
      <c r="B194">
        <v>190</v>
      </c>
      <c r="C194">
        <v>123135</v>
      </c>
      <c r="D194" t="s">
        <v>1553</v>
      </c>
      <c r="E194" t="s">
        <v>1554</v>
      </c>
      <c r="F194" t="s">
        <v>1555</v>
      </c>
      <c r="G194" t="s">
        <v>1556</v>
      </c>
      <c r="H194" t="s">
        <v>1557</v>
      </c>
      <c r="I194" t="s">
        <v>1558</v>
      </c>
      <c r="J194" t="s">
        <v>1559</v>
      </c>
    </row>
    <row r="195" spans="1:10" x14ac:dyDescent="0.4">
      <c r="A195">
        <v>191</v>
      </c>
      <c r="B195">
        <v>191</v>
      </c>
      <c r="C195">
        <v>123242</v>
      </c>
      <c r="D195" t="s">
        <v>1560</v>
      </c>
      <c r="E195" t="s">
        <v>1561</v>
      </c>
      <c r="F195" t="s">
        <v>1562</v>
      </c>
      <c r="G195" t="s">
        <v>1563</v>
      </c>
      <c r="H195" t="s">
        <v>1564</v>
      </c>
      <c r="I195" t="s">
        <v>1565</v>
      </c>
      <c r="J195" t="s">
        <v>1566</v>
      </c>
    </row>
    <row r="196" spans="1:10" x14ac:dyDescent="0.4">
      <c r="A196">
        <v>192</v>
      </c>
      <c r="B196">
        <v>192</v>
      </c>
      <c r="C196">
        <v>123529</v>
      </c>
      <c r="D196" t="s">
        <v>1567</v>
      </c>
      <c r="E196" t="s">
        <v>1568</v>
      </c>
      <c r="F196" t="s">
        <v>1569</v>
      </c>
      <c r="G196" t="s">
        <v>1570</v>
      </c>
      <c r="H196" t="s">
        <v>1571</v>
      </c>
      <c r="I196" t="s">
        <v>1572</v>
      </c>
      <c r="J196" t="s">
        <v>1573</v>
      </c>
    </row>
    <row r="197" spans="1:10" x14ac:dyDescent="0.4">
      <c r="A197">
        <v>193</v>
      </c>
      <c r="B197">
        <v>193</v>
      </c>
      <c r="C197">
        <v>123532</v>
      </c>
      <c r="D197" t="s">
        <v>1574</v>
      </c>
      <c r="E197" t="s">
        <v>1575</v>
      </c>
      <c r="F197" t="s">
        <v>1576</v>
      </c>
      <c r="G197" t="s">
        <v>1577</v>
      </c>
      <c r="H197" t="s">
        <v>1578</v>
      </c>
      <c r="I197" t="s">
        <v>1579</v>
      </c>
      <c r="J197" t="s">
        <v>1580</v>
      </c>
    </row>
    <row r="198" spans="1:10" x14ac:dyDescent="0.4">
      <c r="A198">
        <v>194</v>
      </c>
      <c r="B198">
        <v>194</v>
      </c>
      <c r="C198">
        <v>0</v>
      </c>
      <c r="D198" t="s">
        <v>1581</v>
      </c>
      <c r="E198">
        <v>0</v>
      </c>
      <c r="F198" t="s">
        <v>1581</v>
      </c>
      <c r="G198" t="s">
        <v>1582</v>
      </c>
      <c r="H198" t="s">
        <v>1583</v>
      </c>
      <c r="I198" t="s">
        <v>1584</v>
      </c>
      <c r="J198" t="s">
        <v>1585</v>
      </c>
    </row>
    <row r="199" spans="1:10" x14ac:dyDescent="0.4">
      <c r="A199">
        <v>195</v>
      </c>
      <c r="B199">
        <v>195</v>
      </c>
      <c r="C199">
        <v>0</v>
      </c>
      <c r="D199" t="s">
        <v>1586</v>
      </c>
      <c r="E199">
        <v>0</v>
      </c>
      <c r="F199" t="s">
        <v>1587</v>
      </c>
      <c r="G199">
        <v>0</v>
      </c>
      <c r="H199">
        <v>0</v>
      </c>
      <c r="I199">
        <v>0</v>
      </c>
      <c r="J199">
        <v>0</v>
      </c>
    </row>
    <row r="200" spans="1:10" x14ac:dyDescent="0.4">
      <c r="A200">
        <v>196</v>
      </c>
      <c r="B200">
        <v>196</v>
      </c>
      <c r="C200">
        <v>0</v>
      </c>
      <c r="D200" t="s">
        <v>1588</v>
      </c>
      <c r="E200">
        <v>0</v>
      </c>
      <c r="F200" t="s">
        <v>1588</v>
      </c>
      <c r="G200">
        <v>0</v>
      </c>
      <c r="H200">
        <v>0</v>
      </c>
      <c r="I200">
        <v>0</v>
      </c>
      <c r="J200">
        <v>0</v>
      </c>
    </row>
    <row r="201" spans="1:10" x14ac:dyDescent="0.4">
      <c r="A201">
        <v>210</v>
      </c>
      <c r="B201">
        <v>210</v>
      </c>
      <c r="C201">
        <v>123091</v>
      </c>
      <c r="D201" t="s">
        <v>1589</v>
      </c>
      <c r="E201" t="s">
        <v>1590</v>
      </c>
      <c r="F201" t="s">
        <v>1591</v>
      </c>
      <c r="G201" t="s">
        <v>1592</v>
      </c>
      <c r="H201" t="s">
        <v>1593</v>
      </c>
      <c r="I201" t="s">
        <v>1594</v>
      </c>
      <c r="J201" t="s">
        <v>1595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B6FF46354B114391675DBBBED10162" ma:contentTypeVersion="4" ma:contentTypeDescription="新しいドキュメントを作成します。" ma:contentTypeScope="" ma:versionID="1caa3ed0d13cd06a4beefddc4614d762">
  <xsd:schema xmlns:xsd="http://www.w3.org/2001/XMLSchema" xmlns:xs="http://www.w3.org/2001/XMLSchema" xmlns:p="http://schemas.microsoft.com/office/2006/metadata/properties" xmlns:ns2="4ee5e831-495e-4a66-9ecf-b96b01b19581" targetNamespace="http://schemas.microsoft.com/office/2006/metadata/properties" ma:root="true" ma:fieldsID="5deb4447968dad2fd626570f49009572" ns2:_="">
    <xsd:import namespace="4ee5e831-495e-4a66-9ecf-b96b01b195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5e831-495e-4a66-9ecf-b96b01b19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9AC230-4FD1-4A85-A7D1-7248F2E2F16D}">
  <ds:schemaRefs>
    <ds:schemaRef ds:uri="http://schemas.microsoft.com/sharepoint/v3/contenttype/forms"/>
  </ds:schemaRefs>
</ds:datastoreItem>
</file>

<file path=customXml/itemProps2.xml><?xml version="1.0" encoding="utf-8"?>
<ds:datastoreItem xmlns:ds="http://schemas.openxmlformats.org/officeDocument/2006/customXml" ds:itemID="{36347DDE-5D9F-4103-AA73-A3B9A98B36D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3E81FFF-F5FA-41BC-A4CC-716A4F9CD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5e831-495e-4a66-9ecf-b96b01b19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入力上の諸注意</vt:lpstr>
      <vt:lpstr>Sheet1</vt:lpstr>
      <vt:lpstr>web</vt:lpstr>
      <vt:lpstr>申込一覧表-入力シート</vt:lpstr>
      <vt:lpstr>リレー申込一覧表</vt:lpstr>
      <vt:lpstr>郵送用印刷シート</vt:lpstr>
      <vt:lpstr>高校学校データ</vt:lpstr>
      <vt:lpstr>リレー申込一覧表!Print_Area</vt:lpstr>
      <vt:lpstr>'申込一覧表-入力シート'!Print_Area</vt:lpstr>
      <vt:lpstr>郵送用印刷シート!Print_Area</vt:lpstr>
      <vt:lpstr>リレー申込一覧表!Print_Titles</vt:lpstr>
      <vt:lpstr>郵送用印刷シート!Print_Titles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岩脇充司</dc:creator>
  <cp:keywords/>
  <dc:description/>
  <cp:lastModifiedBy>幸音 宮野</cp:lastModifiedBy>
  <cp:revision/>
  <dcterms:created xsi:type="dcterms:W3CDTF">2022-05-29T00:45:17Z</dcterms:created>
  <dcterms:modified xsi:type="dcterms:W3CDTF">2024-06-06T04:51:57Z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0x01010087B6FF46354B114391675DBBBED10162</vt:lpwstr>
  </property>
</Properties>
</file>